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dysonke\Documents\DBH Website documents\RFA Documents\Expanded Access\"/>
    </mc:Choice>
  </mc:AlternateContent>
  <xr:revisionPtr revIDLastSave="0" documentId="8_{C10958ED-DC4E-4F61-A8C8-A2AF7118C0F1}" xr6:coauthVersionLast="47" xr6:coauthVersionMax="47" xr10:uidLastSave="{00000000-0000-0000-0000-000000000000}"/>
  <workbookProtection workbookAlgorithmName="SHA-512" workbookHashValue="PKiL3+qo2HE3xz8PrRuSEteN90SBEe/lmaz6WAXdmhq50Owybo9Y8ljjrURnD5jI0wKz0wtswfTxm2V5ojzovA==" workbookSaltValue="vEYwIO4/7ItmCqWx+eBpkw==" workbookSpinCount="100000" lockStructure="1"/>
  <bookViews>
    <workbookView xWindow="-21720" yWindow="975" windowWidth="21840" windowHeight="13140" xr2:uid="{00000000-000D-0000-FFFF-FFFF00000000}"/>
  </bookViews>
  <sheets>
    <sheet name="Budget and Justification" sheetId="1" r:id="rId1"/>
    <sheet name="Fiscal Worksheet" sheetId="5" r:id="rId2"/>
    <sheet name="Sheet3" sheetId="4" state="hidden" r:id="rId3"/>
  </sheets>
  <definedNames>
    <definedName name="_xlnm.Print_Area" localSheetId="0">'Budget and Justification'!$A$1:$I$265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5" l="1"/>
  <c r="G13" i="5" l="1"/>
  <c r="H123" i="1"/>
  <c r="H124" i="1"/>
  <c r="H125" i="1"/>
  <c r="H126" i="1"/>
  <c r="H127" i="1"/>
  <c r="H128" i="1"/>
  <c r="H129" i="1"/>
  <c r="H130" i="1"/>
  <c r="H131" i="1"/>
  <c r="H122" i="1"/>
  <c r="H133" i="1" l="1"/>
  <c r="E15" i="5" s="1"/>
  <c r="B3" i="5" l="1"/>
  <c r="F144" i="1" l="1"/>
  <c r="F145" i="1"/>
  <c r="F146" i="1"/>
  <c r="F147" i="1"/>
  <c r="F148" i="1"/>
  <c r="F149" i="1"/>
  <c r="F150" i="1"/>
  <c r="F151" i="1"/>
  <c r="F152" i="1"/>
  <c r="F143" i="1"/>
  <c r="G114" i="1"/>
  <c r="F104" i="1"/>
  <c r="F105" i="1"/>
  <c r="F106" i="1"/>
  <c r="F107" i="1"/>
  <c r="F108" i="1"/>
  <c r="F109" i="1"/>
  <c r="F110" i="1"/>
  <c r="F111" i="1"/>
  <c r="F112" i="1"/>
  <c r="F103" i="1"/>
  <c r="F85" i="1"/>
  <c r="F86" i="1"/>
  <c r="F87" i="1"/>
  <c r="F88" i="1"/>
  <c r="F89" i="1"/>
  <c r="F90" i="1"/>
  <c r="F91" i="1"/>
  <c r="F92" i="1"/>
  <c r="F93" i="1"/>
  <c r="F84" i="1"/>
  <c r="H64" i="1"/>
  <c r="H65" i="1"/>
  <c r="H66" i="1"/>
  <c r="H67" i="1"/>
  <c r="H68" i="1"/>
  <c r="H69" i="1"/>
  <c r="H70" i="1"/>
  <c r="H71" i="1"/>
  <c r="H72" i="1"/>
  <c r="H63" i="1"/>
  <c r="A29" i="1"/>
  <c r="A28" i="1"/>
  <c r="B29" i="1"/>
  <c r="B30" i="1"/>
  <c r="B31" i="1"/>
  <c r="B32" i="1"/>
  <c r="B33" i="1"/>
  <c r="B34" i="1"/>
  <c r="B35" i="1"/>
  <c r="B36" i="1"/>
  <c r="B37" i="1"/>
  <c r="B28" i="1"/>
  <c r="A30" i="1"/>
  <c r="A31" i="1"/>
  <c r="A32" i="1"/>
  <c r="A33" i="1"/>
  <c r="A34" i="1"/>
  <c r="A35" i="1"/>
  <c r="A36" i="1"/>
  <c r="A37" i="1"/>
  <c r="H10" i="1"/>
  <c r="H11" i="1"/>
  <c r="H13" i="1"/>
  <c r="H14" i="1"/>
  <c r="H15" i="1"/>
  <c r="H16" i="1"/>
  <c r="H17" i="1"/>
  <c r="H18" i="1"/>
  <c r="F10" i="1"/>
  <c r="C29" i="1" s="1"/>
  <c r="F11" i="1"/>
  <c r="C30" i="1" s="1"/>
  <c r="F12" i="1"/>
  <c r="C31" i="1" s="1"/>
  <c r="F13" i="1"/>
  <c r="C32" i="1" s="1"/>
  <c r="F14" i="1"/>
  <c r="C33" i="1" s="1"/>
  <c r="F15" i="1"/>
  <c r="C34" i="1" s="1"/>
  <c r="F16" i="1"/>
  <c r="C35" i="1" s="1"/>
  <c r="F17" i="1"/>
  <c r="C36" i="1" s="1"/>
  <c r="F18" i="1"/>
  <c r="C37" i="1" s="1"/>
  <c r="H9" i="1"/>
  <c r="F114" i="1" l="1"/>
  <c r="H12" i="1"/>
  <c r="H20" i="1" s="1"/>
  <c r="F9" i="1" l="1"/>
  <c r="C28" i="1" s="1"/>
  <c r="G18" i="5" l="1"/>
  <c r="B2" i="5"/>
  <c r="E1" i="5"/>
  <c r="B1" i="5"/>
  <c r="I74" i="1" l="1"/>
  <c r="C192" i="1" s="1"/>
  <c r="H74" i="1"/>
  <c r="G16" i="5"/>
  <c r="G17" i="5"/>
  <c r="G19" i="5"/>
  <c r="G22" i="5"/>
  <c r="C22" i="5"/>
  <c r="G9" i="5"/>
  <c r="C180" i="1" l="1"/>
  <c r="D16" i="5"/>
  <c r="E16" i="5" s="1"/>
  <c r="F16" i="5" l="1"/>
  <c r="G167" i="1"/>
  <c r="C188" i="1" s="1"/>
  <c r="D10" i="5" l="1"/>
  <c r="F10" i="5" s="1"/>
  <c r="F19" i="1" l="1"/>
  <c r="F95" i="1" l="1"/>
  <c r="C181" i="1" l="1"/>
  <c r="D18" i="5"/>
  <c r="G20" i="1"/>
  <c r="F20" i="1"/>
  <c r="D9" i="5" s="1"/>
  <c r="F9" i="5" l="1"/>
  <c r="F154" i="1" l="1"/>
  <c r="F18" i="5" l="1"/>
  <c r="D19" i="5"/>
  <c r="D184" i="1"/>
  <c r="C184" i="1"/>
  <c r="F19" i="5" l="1"/>
  <c r="E19" i="5"/>
  <c r="F133" i="1"/>
  <c r="D13" i="5" s="1"/>
  <c r="D15" i="5" s="1"/>
  <c r="D183" i="1" l="1"/>
  <c r="C183" i="1"/>
  <c r="D17" i="5"/>
  <c r="F17" i="5" l="1"/>
  <c r="E17" i="5"/>
  <c r="F13" i="5"/>
  <c r="C182" i="1"/>
  <c r="G154" i="1"/>
  <c r="C196" i="1" s="1"/>
  <c r="G133" i="1" l="1"/>
  <c r="C195" i="1" s="1"/>
  <c r="E245" i="1" l="1"/>
  <c r="E247" i="1" s="1"/>
  <c r="D245" i="1"/>
  <c r="D247" i="1" s="1"/>
  <c r="C194" i="1" l="1"/>
  <c r="G95" i="1"/>
  <c r="C193" i="1" s="1"/>
  <c r="G39" i="1"/>
  <c r="C190" i="1"/>
  <c r="D191" i="1" l="1"/>
  <c r="C191" i="1"/>
  <c r="B257" i="1"/>
  <c r="B255" i="1"/>
  <c r="B254" i="1"/>
  <c r="B253" i="1"/>
  <c r="B252" i="1"/>
  <c r="B251" i="1"/>
  <c r="B250" i="1"/>
  <c r="B249" i="1"/>
  <c r="F245" i="1"/>
  <c r="F247" i="1" s="1"/>
  <c r="B264" i="1" s="1"/>
  <c r="B263" i="1"/>
  <c r="B262" i="1"/>
  <c r="C245" i="1"/>
  <c r="B245" i="1"/>
  <c r="B247" i="1" s="1"/>
  <c r="B260" i="1" s="1"/>
  <c r="F214" i="1"/>
  <c r="F216" i="1" s="1"/>
  <c r="B233" i="1" s="1"/>
  <c r="E214" i="1"/>
  <c r="E216" i="1" s="1"/>
  <c r="B232" i="1" s="1"/>
  <c r="D214" i="1"/>
  <c r="D216" i="1" s="1"/>
  <c r="B231" i="1" s="1"/>
  <c r="C214" i="1"/>
  <c r="C216" i="1" s="1"/>
  <c r="B230" i="1" s="1"/>
  <c r="B214" i="1"/>
  <c r="B216" i="1" s="1"/>
  <c r="B229" i="1" s="1"/>
  <c r="B226" i="1"/>
  <c r="B224" i="1"/>
  <c r="B223" i="1"/>
  <c r="B222" i="1"/>
  <c r="B221" i="1"/>
  <c r="B220" i="1"/>
  <c r="B219" i="1"/>
  <c r="B218" i="1"/>
  <c r="B256" i="1" l="1"/>
  <c r="C247" i="1"/>
  <c r="B261" i="1" s="1"/>
  <c r="B259" i="1" s="1"/>
  <c r="B225" i="1"/>
  <c r="B228" i="1"/>
  <c r="D182" i="1"/>
  <c r="B55" i="1"/>
  <c r="F28" i="1" l="1"/>
  <c r="F37" i="1"/>
  <c r="F29" i="1"/>
  <c r="F33" i="1"/>
  <c r="F31" i="1"/>
  <c r="F36" i="1"/>
  <c r="F35" i="1"/>
  <c r="F32" i="1"/>
  <c r="F30" i="1"/>
  <c r="F34" i="1"/>
  <c r="D181" i="1"/>
  <c r="C178" i="1"/>
  <c r="D180" i="1"/>
  <c r="F39" i="1" l="1"/>
  <c r="D11" i="5" s="1"/>
  <c r="D179" i="1" l="1"/>
  <c r="D185" i="1" s="1"/>
  <c r="C179" i="1"/>
  <c r="C185" i="1" s="1"/>
  <c r="F11" i="5"/>
  <c r="D12" i="5"/>
  <c r="C197" i="1"/>
  <c r="D20" i="5" l="1"/>
  <c r="F23" i="5" s="1"/>
  <c r="F12" i="5"/>
  <c r="F20" i="5" s="1"/>
  <c r="E12" i="5"/>
  <c r="E21" i="5" l="1"/>
  <c r="F22" i="5" s="1"/>
  <c r="C173" i="1" l="1"/>
  <c r="C174" i="1" s="1"/>
  <c r="C186" i="1" s="1"/>
  <c r="C187" i="1" s="1"/>
  <c r="C198" i="1" s="1"/>
  <c r="F24" i="5"/>
  <c r="D186" i="1" l="1"/>
  <c r="D1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Maxine Edwards</author>
  </authors>
  <commentList>
    <comment ref="A3" authorId="0" shapeId="0" xr:uid="{00000000-0006-0000-0000-000001000000}">
      <text>
        <r>
          <rPr>
            <b/>
            <sz val="9"/>
            <color indexed="81"/>
            <rFont val="Tahoma"/>
            <family val="2"/>
          </rPr>
          <t xml:space="preserve">Funding Source:
Source of grant funding according to Request for Application and Notice of Funding Availability documents. </t>
        </r>
      </text>
    </comment>
    <comment ref="D3" authorId="0" shapeId="0" xr:uid="{00000000-0006-0000-0000-00000200000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xr:uid="{00000000-0006-0000-0000-00000300000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xr:uid="{00000000-0006-0000-0000-00000400000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xr:uid="{00000000-0006-0000-0000-00000500000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A6" authorId="0" shapeId="0" xr:uid="{00000000-0006-0000-0000-00000600000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xr:uid="{00000000-0006-0000-0000-00000700000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xr:uid="{00000000-0006-0000-0000-00000800000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xr:uid="{00000000-0006-0000-0000-000009000000}">
      <text>
        <r>
          <rPr>
            <b/>
            <sz val="9"/>
            <color indexed="81"/>
            <rFont val="Tahoma"/>
            <family val="2"/>
          </rPr>
          <t>A. Name:
Provide the name of the personnel currently holding the position, and if none, list "Vacant".</t>
        </r>
      </text>
    </comment>
    <comment ref="C8" authorId="0" shapeId="0" xr:uid="{00000000-0006-0000-0000-00000A00000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xr:uid="{00000000-0006-0000-0000-00000B00000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xr:uid="{00000000-0006-0000-0000-00000C00000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xr:uid="{00000000-0006-0000-0000-00000D00000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xr:uid="{00000000-0006-0000-0000-00000E00000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xr:uid="{00000000-0006-0000-0000-00000F00000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xr:uid="{00000000-0006-0000-0000-00001000000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xr:uid="{00000000-0006-0000-0000-000011000000}">
      <text>
        <r>
          <rPr>
            <b/>
            <sz val="9"/>
            <color indexed="81"/>
            <rFont val="Tahoma"/>
            <family val="2"/>
          </rPr>
          <t>B. Name:
The name (or Vacancy) of the employee associated with the position as listed in the "A. Personnel (Salary and Wages) section.</t>
        </r>
      </text>
    </comment>
    <comment ref="C27" authorId="0" shapeId="0" xr:uid="{00000000-0006-0000-0000-00001200000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xr:uid="{00000000-0006-0000-0000-000013000000}">
      <text>
        <r>
          <rPr>
            <b/>
            <sz val="9"/>
            <color indexed="81"/>
            <rFont val="Tahoma"/>
            <family val="2"/>
          </rPr>
          <t>B. Total Fringe Rate:
The "Total Fringe Rate" you enter must not exceed the rate shown in the "Fringe Component" table below.</t>
        </r>
      </text>
    </comment>
    <comment ref="E27" authorId="0" shapeId="0" xr:uid="{00000000-0006-0000-0000-00001400000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xr:uid="{00000000-0006-0000-0000-000015000000}">
      <text>
        <r>
          <rPr>
            <b/>
            <sz val="9"/>
            <color indexed="81"/>
            <rFont val="Tahoma"/>
            <family val="2"/>
          </rPr>
          <t>B. Fringe Components:
Enter the various components of the allowances and services provided to employees as part of their compensation from the drop down menu.</t>
        </r>
      </text>
    </comment>
    <comment ref="B42" authorId="0" shapeId="0" xr:uid="{00000000-0006-0000-0000-000016000000}">
      <text>
        <r>
          <rPr>
            <b/>
            <sz val="9"/>
            <color indexed="81"/>
            <rFont val="Tahoma"/>
            <family val="2"/>
          </rPr>
          <t>B. Rate %:
Enter the percentage for each fringe component.</t>
        </r>
      </text>
    </comment>
    <comment ref="A57" authorId="0" shapeId="0" xr:uid="{00000000-0006-0000-0000-00001700000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xr:uid="{00000000-0006-0000-0000-00001800000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xr:uid="{00000000-0006-0000-0000-00001900000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xr:uid="{00000000-0006-0000-0000-00001A00000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xr:uid="{00000000-0006-0000-0000-00001B00000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xr:uid="{00000000-0006-0000-0000-00001C00000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xr:uid="{00000000-0006-0000-0000-00001D00000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xr:uid="{00000000-0006-0000-0000-00001E00000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xr:uid="{00000000-0006-0000-0000-00001F000000}">
      <text>
        <r>
          <rPr>
            <b/>
            <sz val="9"/>
            <color indexed="81"/>
            <rFont val="Tahoma"/>
            <family val="2"/>
          </rPr>
          <t>C. Quantity Per Person:
Enter the number of "Items" listed for each person.</t>
        </r>
      </text>
    </comment>
    <comment ref="G62" authorId="0" shapeId="0" xr:uid="{00000000-0006-0000-0000-000020000000}">
      <text>
        <r>
          <rPr>
            <b/>
            <sz val="9"/>
            <color indexed="81"/>
            <rFont val="Tahoma"/>
            <family val="2"/>
          </rPr>
          <t>C. Number of Persons:
List the number of persons that will utilize this "item".</t>
        </r>
      </text>
    </comment>
    <comment ref="A78" authorId="0" shapeId="0" xr:uid="{00000000-0006-0000-0000-00002100000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xr:uid="{00000000-0006-0000-0000-00002200000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xr:uid="{00000000-0006-0000-0000-00002300000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xr:uid="{00000000-0006-0000-0000-000024000000}">
      <text>
        <r>
          <rPr>
            <b/>
            <sz val="9"/>
            <color indexed="81"/>
            <rFont val="Tahoma"/>
            <family val="2"/>
          </rPr>
          <t>D. Item:
Describe the equipment to be acquired, including color, size, SKU, Model Number, and Serial Number if available.</t>
        </r>
      </text>
    </comment>
    <comment ref="C83" authorId="0" shapeId="0" xr:uid="{00000000-0006-0000-0000-000025000000}">
      <text>
        <r>
          <rPr>
            <b/>
            <sz val="9"/>
            <color indexed="81"/>
            <rFont val="Tahoma"/>
            <family val="2"/>
          </rPr>
          <t>D. Quantity:
Enter the number of items to be procured.</t>
        </r>
      </text>
    </comment>
    <comment ref="D83" authorId="0" shapeId="0" xr:uid="{00000000-0006-0000-0000-00002600000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xr:uid="{00000000-0006-0000-0000-00002700000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xr:uid="{00000000-0006-0000-0000-00002800000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xr:uid="{00000000-0006-0000-0000-00002900000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xr:uid="{00000000-0006-0000-0000-00002A00000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xr:uid="{00000000-0006-0000-0000-00002B000000}">
      <text>
        <r>
          <rPr>
            <b/>
            <sz val="9"/>
            <color indexed="81"/>
            <rFont val="Tahoma"/>
            <family val="2"/>
          </rPr>
          <t xml:space="preserve">E. Item:
List each supply required, (including color, size, SKU, Model Number, and Serial Number as  applicable) for the various award activities. </t>
        </r>
      </text>
    </comment>
    <comment ref="C102" authorId="0" shapeId="0" xr:uid="{00000000-0006-0000-0000-00002C000000}">
      <text>
        <r>
          <rPr>
            <b/>
            <sz val="9"/>
            <color indexed="81"/>
            <rFont val="Tahoma"/>
            <family val="2"/>
          </rPr>
          <t>E. Basis (UOM):
Select the unit of measurement (i.e., box, dozen, each..) from the drop down list for each item.</t>
        </r>
      </text>
    </comment>
    <comment ref="D102" authorId="0" shapeId="0" xr:uid="{00000000-0006-0000-0000-00002D000000}">
      <text>
        <r>
          <rPr>
            <b/>
            <sz val="9"/>
            <color indexed="81"/>
            <rFont val="Tahoma"/>
            <family val="2"/>
          </rPr>
          <t>Unit Cost:
Enter the unit cost for the basis chosen.</t>
        </r>
      </text>
    </comment>
    <comment ref="E102" authorId="0" shapeId="0" xr:uid="{00000000-0006-0000-0000-00002E000000}">
      <text>
        <r>
          <rPr>
            <b/>
            <sz val="9"/>
            <color indexed="81"/>
            <rFont val="Tahoma"/>
            <family val="2"/>
          </rPr>
          <t>E. Quantity:
Enter the number of items needed.</t>
        </r>
      </text>
    </comment>
    <comment ref="A116" authorId="0" shapeId="0" xr:uid="{00000000-0006-0000-0000-00002F00000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xr:uid="{00000000-0006-0000-0000-00003000000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xr:uid="{00000000-0006-0000-0000-00003100000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xr:uid="{00000000-0006-0000-0000-000032000000}">
      <text>
        <r>
          <rPr>
            <b/>
            <sz val="9"/>
            <color indexed="81"/>
            <rFont val="Tahoma"/>
            <family val="2"/>
          </rPr>
          <t>F. Name:
Enter the name of the organization or individual providing the service(s) or deliverable(s).</t>
        </r>
      </text>
    </comment>
    <comment ref="C121" authorId="0" shapeId="0" xr:uid="{00000000-0006-0000-0000-00003300000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xr:uid="{00000000-0006-0000-0000-00003400000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xr:uid="{00000000-0006-0000-0000-000035000000}">
      <text>
        <r>
          <rPr>
            <b/>
            <sz val="9"/>
            <color indexed="81"/>
            <rFont val="Tahoma"/>
            <family val="2"/>
          </rPr>
          <t>F. Period of Performance:
Provide the time period during the award the services will take place.</t>
        </r>
      </text>
    </comment>
    <comment ref="A136" authorId="0" shapeId="0" xr:uid="{00000000-0006-0000-0000-00003600000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xr:uid="{00000000-0006-0000-0000-00003700000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xr:uid="{00000000-0006-0000-0000-00003800000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xr:uid="{00000000-0006-0000-0000-00003900000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xr:uid="{00000000-0006-0000-0000-00003A00000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xr:uid="{00000000-0006-0000-0000-00003B00000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xr:uid="{00000000-0006-0000-0000-00003C00000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xr:uid="{00000000-0006-0000-0000-00003D00000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Sept. 1, 2023 - Sept. 29, 2023 (Duration)</t>
        </r>
      </text>
    </comment>
    <comment ref="A156" authorId="0" shapeId="0" xr:uid="{00000000-0006-0000-0000-00003E00000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xr:uid="{00000000-0006-0000-0000-00003F00000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xr:uid="{00000000-0006-0000-0000-00004000000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xr:uid="{00000000-0006-0000-0000-00004100000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xr:uid="{00000000-0006-0000-0000-00004200000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xr:uid="{00000000-0006-0000-0000-00004300000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xr:uid="{00000000-0006-0000-0000-00004400000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xr:uid="{00000000-0006-0000-0000-000045000000}">
      <text>
        <r>
          <rPr>
            <b/>
            <sz val="9"/>
            <color indexed="81"/>
            <rFont val="Tahoma"/>
            <family val="2"/>
          </rPr>
          <t>H. Anticipated Amount:
Provide the anticipated or estimated value of the program income that will be received within the duration stated.</t>
        </r>
      </text>
    </comment>
    <comment ref="A169" authorId="0" shapeId="0" xr:uid="{00000000-0006-0000-0000-00004600000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xr:uid="{00000000-0006-0000-0000-000047000000}">
      <text>
        <r>
          <rPr>
            <b/>
            <sz val="9"/>
            <color indexed="81"/>
            <rFont val="Tahoma"/>
            <family val="2"/>
          </rPr>
          <t xml:space="preserve">L. IDCR Calculation:
This is the corresponding percentage amount chosen of which the IDCR will be calculated.
</t>
        </r>
      </text>
    </comment>
    <comment ref="C172" authorId="0" shapeId="0" xr:uid="{00000000-0006-0000-0000-000048000000}">
      <text>
        <r>
          <rPr>
            <b/>
            <sz val="9"/>
            <color indexed="81"/>
            <rFont val="Tahoma"/>
            <family val="2"/>
          </rPr>
          <t>L. IDC Charged to the Award:
To calculate IDC charged to the award the Total MTDC will be used.</t>
        </r>
      </text>
    </comment>
  </commentList>
</comments>
</file>

<file path=xl/sharedStrings.xml><?xml version="1.0" encoding="utf-8"?>
<sst xmlns="http://schemas.openxmlformats.org/spreadsheetml/2006/main" count="419" uniqueCount="263">
  <si>
    <t>Item(s)</t>
  </si>
  <si>
    <t xml:space="preserve">Other </t>
  </si>
  <si>
    <t>*Represents separate/distinct requested funds by cost category</t>
  </si>
  <si>
    <t>Item</t>
  </si>
  <si>
    <t xml:space="preserve">Category </t>
  </si>
  <si>
    <t>Yr. 1</t>
  </si>
  <si>
    <t xml:space="preserve">Yr. 2 </t>
  </si>
  <si>
    <t>Yr. 3</t>
  </si>
  <si>
    <t xml:space="preserve">Yr. 4 </t>
  </si>
  <si>
    <t xml:space="preserve">Yr. 5 </t>
  </si>
  <si>
    <t xml:space="preserve">Personnel </t>
  </si>
  <si>
    <t>Fringe</t>
  </si>
  <si>
    <t>Travel</t>
  </si>
  <si>
    <t>Equipment</t>
  </si>
  <si>
    <t>Supplies</t>
  </si>
  <si>
    <t xml:space="preserve">Contractual </t>
  </si>
  <si>
    <t xml:space="preserve">Total Direct Charges </t>
  </si>
  <si>
    <t xml:space="preserve">Indirect Charges </t>
  </si>
  <si>
    <t>Total Project Costs</t>
  </si>
  <si>
    <t xml:space="preserve">Total Personnel Costs </t>
  </si>
  <si>
    <t xml:space="preserve">Total Fringe Costs </t>
  </si>
  <si>
    <t xml:space="preserve">Total Travel Costs </t>
  </si>
  <si>
    <t xml:space="preserve">Total Equipment Costs </t>
  </si>
  <si>
    <t>Total Supplies Costs</t>
  </si>
  <si>
    <t>Total Contractual Costs</t>
  </si>
  <si>
    <t xml:space="preserve">Total Other Costs </t>
  </si>
  <si>
    <t xml:space="preserve">Total Direct Charges Costs  </t>
  </si>
  <si>
    <t xml:space="preserve">Total Indirect Charges Costs  </t>
  </si>
  <si>
    <t xml:space="preserve">Total Yr. 1 </t>
  </si>
  <si>
    <t>Total Yr. 2</t>
  </si>
  <si>
    <t xml:space="preserve">Total Yr. 3 </t>
  </si>
  <si>
    <t xml:space="preserve">Total Yr. 4 </t>
  </si>
  <si>
    <t xml:space="preserve">Total Yr. 5 </t>
  </si>
  <si>
    <t>FOR REQUESTED FUTURE YEARS:</t>
  </si>
  <si>
    <t xml:space="preserve">1. Justify and explain any changes to the budget that differ from the amounts reported in the Year 1 Budget Summary. </t>
  </si>
  <si>
    <t xml:space="preserve">2. If a cost of living adjustment (COLA) is included in future years, provide your organizations's personnel policy and procedures which states that all employees within the organization will receive a COLA. </t>
  </si>
  <si>
    <t xml:space="preserve">Data Collection &amp; Performance Measurement </t>
  </si>
  <si>
    <t>Total Data Collection &amp; Performance Measurement Costs</t>
  </si>
  <si>
    <t xml:space="preserve">Infrastructure Development </t>
  </si>
  <si>
    <t>Total Infrastructure Development Costs</t>
  </si>
  <si>
    <t xml:space="preserve">Requested Advance </t>
  </si>
  <si>
    <t xml:space="preserve">Total Requested Advance Funds </t>
  </si>
  <si>
    <t xml:space="preserve">Position </t>
  </si>
  <si>
    <t xml:space="preserve">Name </t>
  </si>
  <si>
    <t>Destination</t>
  </si>
  <si>
    <t xml:space="preserve">Item </t>
  </si>
  <si>
    <t>Quantity</t>
  </si>
  <si>
    <t>Request</t>
  </si>
  <si>
    <t>Name</t>
  </si>
  <si>
    <t>Calculation</t>
  </si>
  <si>
    <t xml:space="preserve">Indirect Cost Charged to the Award </t>
  </si>
  <si>
    <t>Provide the total proposed project period and funding as follows:</t>
  </si>
  <si>
    <t>Key Staff</t>
  </si>
  <si>
    <t>BUDGET SUMMARY</t>
  </si>
  <si>
    <t>Budget Period:</t>
  </si>
  <si>
    <t xml:space="preserve">Funding Source: </t>
  </si>
  <si>
    <t>Service Area Name:</t>
  </si>
  <si>
    <t>BUDGET CATEGORY</t>
  </si>
  <si>
    <t>Indirect Cost</t>
  </si>
  <si>
    <t>Employee of the organization whose work is tied to the grant project/award. 
Represents 20% FTE salary of the coordinator who will administer programs.</t>
  </si>
  <si>
    <t>Fringe Benefits</t>
  </si>
  <si>
    <t>Total Personnel &amp; Fringe Benefits</t>
  </si>
  <si>
    <t>Local travel costs (e.g., SmarTrip Cards, Uber, Lyft).  Parking for program-related meetings and training. Includes approved conference travel for two staff.</t>
  </si>
  <si>
    <t>Materials costing less than $5,000 per unit and often having a one-time use (e.g., general office supplies ($400); printer cartridges ($1000); laptop &amp; projector ($1000).</t>
  </si>
  <si>
    <t>Start Date:</t>
  </si>
  <si>
    <t>End Date:</t>
  </si>
  <si>
    <t>DESCRIPTION - A. PERSONNEL (SALARY AND WAGES)</t>
  </si>
  <si>
    <t>JUSTIFICATION - A. PERSONNEL (SALARY AND WAGES)</t>
  </si>
  <si>
    <t>DESCRIPTION - B. FRINGE BENEFITS</t>
  </si>
  <si>
    <t>JUSTIFICATION - B. FRINGE BENEFITS</t>
  </si>
  <si>
    <t>DESCRIPTION - C. TRAVEL</t>
  </si>
  <si>
    <t>JUSTIFICATION - C. TRAVEL</t>
  </si>
  <si>
    <t>DESCRIPTION - D. EQUIPMENT</t>
  </si>
  <si>
    <t>JUSTIFICATION - D. EQUIPMENT</t>
  </si>
  <si>
    <t>DESCRIPTION - E. SUPPLIES</t>
  </si>
  <si>
    <t>JUSTIFICATION - E. SUPPLIES</t>
  </si>
  <si>
    <t>REQUEST</t>
  </si>
  <si>
    <t>% Level of Effort (LOE)</t>
  </si>
  <si>
    <t>Program Activity</t>
  </si>
  <si>
    <t>Source</t>
  </si>
  <si>
    <t>Duration</t>
  </si>
  <si>
    <t>Anticipated Amount</t>
  </si>
  <si>
    <t>Yes</t>
  </si>
  <si>
    <t>No</t>
  </si>
  <si>
    <t>Yes, In-Kind</t>
  </si>
  <si>
    <t>No, In-Kind</t>
  </si>
  <si>
    <t>Choose…</t>
  </si>
  <si>
    <t>Choose….</t>
  </si>
  <si>
    <t>Hotel/Lodging</t>
  </si>
  <si>
    <t>Per Diem (Meal)</t>
  </si>
  <si>
    <t>Per Diem (Incidental Expenses)</t>
  </si>
  <si>
    <t>Airfare</t>
  </si>
  <si>
    <t>Train/Bus</t>
  </si>
  <si>
    <t>Local Travel</t>
  </si>
  <si>
    <t>Car Rental</t>
  </si>
  <si>
    <t>Parking/Tolls</t>
  </si>
  <si>
    <t>Taxi</t>
  </si>
  <si>
    <t>Baggage Fees</t>
  </si>
  <si>
    <t>Other (No Registration Fees)</t>
  </si>
  <si>
    <t>Our organization's fringe benefits consist of the components shown below:</t>
  </si>
  <si>
    <t>Fringe Component</t>
  </si>
  <si>
    <t>Social Security</t>
  </si>
  <si>
    <t>FICA</t>
  </si>
  <si>
    <t>Unemployment</t>
  </si>
  <si>
    <t>Worker's Compensation</t>
  </si>
  <si>
    <t>Pension Plans</t>
  </si>
  <si>
    <t>Paid Vacation</t>
  </si>
  <si>
    <t>Employee Life Insurance</t>
  </si>
  <si>
    <t>Employee Health Insurance</t>
  </si>
  <si>
    <t>CALCULATION</t>
  </si>
  <si>
    <t>Personnel Cost</t>
  </si>
  <si>
    <t>Fixed Lump Sum Fringe         (if any)</t>
  </si>
  <si>
    <t>Total Fringe Rate (%)</t>
  </si>
  <si>
    <t xml:space="preserve">Rate (%) </t>
  </si>
  <si>
    <t>Total Fringe Rate</t>
  </si>
  <si>
    <t>Purpose</t>
  </si>
  <si>
    <t>Cost/Rate Per Item</t>
  </si>
  <si>
    <t>Basis</t>
  </si>
  <si>
    <t>Number of Persons</t>
  </si>
  <si>
    <t>Quantity Per Person</t>
  </si>
  <si>
    <t>Night</t>
  </si>
  <si>
    <t>Day</t>
  </si>
  <si>
    <t>Mile</t>
  </si>
  <si>
    <t>Round Trip</t>
  </si>
  <si>
    <t>Purchase or Rental/Lease Cost</t>
  </si>
  <si>
    <t xml:space="preserve">% Charged to the Award </t>
  </si>
  <si>
    <t>Open Market</t>
  </si>
  <si>
    <t>Used/Surplus</t>
  </si>
  <si>
    <t>Lease/Rent</t>
  </si>
  <si>
    <t xml:space="preserve">Indirect costs are those costs incurred for common or joint objectives which cannot be readily identified with an individual project; but, are necessary to the operations of an organization.  Indirect costs may be charged to the award if: (1) grantee has a Federally approved indirect cost rate, i.e., NICRA or (2) grantee has never received a negotiated indirect cost rate and elects to charge the 10% de minimis rate to modified total direct costs (MTDC) which may be used indefinitely. </t>
  </si>
  <si>
    <t>Unit Cost</t>
  </si>
  <si>
    <t>Basis (UOM)</t>
  </si>
  <si>
    <t>Each</t>
  </si>
  <si>
    <t>Dozen</t>
  </si>
  <si>
    <t>Box</t>
  </si>
  <si>
    <t>Hour</t>
  </si>
  <si>
    <t>Week</t>
  </si>
  <si>
    <t>Month</t>
  </si>
  <si>
    <t>Year</t>
  </si>
  <si>
    <t>Minute</t>
  </si>
  <si>
    <t>Yard</t>
  </si>
  <si>
    <t>Pound</t>
  </si>
  <si>
    <t>Gallon</t>
  </si>
  <si>
    <t>Square Feet</t>
  </si>
  <si>
    <t>Pallet</t>
  </si>
  <si>
    <t>Pack</t>
  </si>
  <si>
    <t>Batch</t>
  </si>
  <si>
    <t>Piece</t>
  </si>
  <si>
    <t>Case</t>
  </si>
  <si>
    <t>Sleeve</t>
  </si>
  <si>
    <t>Carton</t>
  </si>
  <si>
    <t>Type of Agreement</t>
  </si>
  <si>
    <t>*Budget Category for Agreement</t>
  </si>
  <si>
    <t>Subaward</t>
  </si>
  <si>
    <t>Contract</t>
  </si>
  <si>
    <t>Vendor/Distributor</t>
  </si>
  <si>
    <t>Personnel</t>
  </si>
  <si>
    <t>Period of Performance</t>
  </si>
  <si>
    <t>We will not charge Indirect Costs to the award.</t>
  </si>
  <si>
    <t>We elect to charge the de minimis rate of 10% to the award.</t>
  </si>
  <si>
    <t>We will apply our federally approved and negotiated Indirect Cost Rate (IDCR) agreement.</t>
  </si>
  <si>
    <t>Total Salary Cost</t>
  </si>
  <si>
    <t>Total Fringe Benefits Cost</t>
  </si>
  <si>
    <t>Total Travel  Cost</t>
  </si>
  <si>
    <t>Total Equipment Cost</t>
  </si>
  <si>
    <t>Total Supplies Cost</t>
  </si>
  <si>
    <t xml:space="preserve">Total Contractual Cost </t>
  </si>
  <si>
    <t>Day (8-hr)</t>
  </si>
  <si>
    <t>Day (12-hr)</t>
  </si>
  <si>
    <t>Day (24-hr)</t>
  </si>
  <si>
    <t>Week (calendar)</t>
  </si>
  <si>
    <t>Month (calendar)</t>
  </si>
  <si>
    <t>Week (business)</t>
  </si>
  <si>
    <t>Month (business)</t>
  </si>
  <si>
    <t>Year (business/260 days)</t>
  </si>
  <si>
    <t>Year (calendar/365 days)</t>
  </si>
  <si>
    <t>Total Miscellaneous Other Cost</t>
  </si>
  <si>
    <t>Rate</t>
  </si>
  <si>
    <t>Expense/Item</t>
  </si>
  <si>
    <r>
      <rPr>
        <b/>
        <sz val="10"/>
        <color theme="1"/>
        <rFont val="Calibri"/>
        <family val="2"/>
        <scheme val="minor"/>
      </rPr>
      <t xml:space="preserve">A. PERSONNEL (SALARY AND WAGES) </t>
    </r>
    <r>
      <rPr>
        <b/>
        <sz val="12"/>
        <color theme="1"/>
        <rFont val="Calibri"/>
        <family val="2"/>
        <scheme val="minor"/>
      </rPr>
      <t xml:space="preserve">             </t>
    </r>
    <r>
      <rPr>
        <b/>
        <i/>
        <sz val="9"/>
        <color theme="1"/>
        <rFont val="Calibri"/>
        <family val="2"/>
        <scheme val="minor"/>
      </rPr>
      <t xml:space="preserve">                  2 CFR </t>
    </r>
    <r>
      <rPr>
        <b/>
        <sz val="9"/>
        <color theme="1"/>
        <rFont val="Calibri"/>
        <family val="2"/>
      </rPr>
      <t>§</t>
    </r>
    <r>
      <rPr>
        <b/>
        <i/>
        <sz val="9"/>
        <color theme="1"/>
        <rFont val="Calibri"/>
        <family val="2"/>
        <scheme val="minor"/>
      </rPr>
      <t>200.430(b) Compensation - Personal Services</t>
    </r>
  </si>
  <si>
    <t>2 CFR §200.430(b)</t>
  </si>
  <si>
    <t>45 CFR §75.400</t>
  </si>
  <si>
    <r>
      <rPr>
        <b/>
        <sz val="10"/>
        <color theme="1"/>
        <rFont val="Calibri"/>
        <family val="2"/>
        <scheme val="minor"/>
      </rPr>
      <t xml:space="preserve">B. FRINGE BENEFITS </t>
    </r>
    <r>
      <rPr>
        <b/>
        <sz val="12"/>
        <color theme="1"/>
        <rFont val="Calibri"/>
        <family val="2"/>
        <scheme val="minor"/>
      </rPr>
      <t xml:space="preserve">             </t>
    </r>
    <r>
      <rPr>
        <b/>
        <i/>
        <sz val="9"/>
        <color theme="1"/>
        <rFont val="Calibri"/>
        <family val="2"/>
        <scheme val="minor"/>
      </rPr>
      <t xml:space="preserve">                                                          2 CFR §200.431 Compensation - Fringe Benefits</t>
    </r>
  </si>
  <si>
    <r>
      <rPr>
        <b/>
        <sz val="10"/>
        <color theme="1"/>
        <rFont val="Calibri"/>
        <family val="2"/>
        <scheme val="minor"/>
      </rPr>
      <t xml:space="preserve">C. TRAVEL </t>
    </r>
    <r>
      <rPr>
        <b/>
        <sz val="12"/>
        <color theme="1"/>
        <rFont val="Calibri"/>
        <family val="2"/>
        <scheme val="minor"/>
      </rPr>
      <t xml:space="preserve">             </t>
    </r>
    <r>
      <rPr>
        <b/>
        <i/>
        <sz val="9"/>
        <color theme="1"/>
        <rFont val="Calibri"/>
        <family val="2"/>
        <scheme val="minor"/>
      </rPr>
      <t xml:space="preserve">                                                                               2 CFR §200.475 Travel Costs</t>
    </r>
  </si>
  <si>
    <r>
      <rPr>
        <b/>
        <sz val="10"/>
        <color theme="1"/>
        <rFont val="Calibri"/>
        <family val="2"/>
        <scheme val="minor"/>
      </rPr>
      <t xml:space="preserve">D. EQUIPMENT </t>
    </r>
    <r>
      <rPr>
        <b/>
        <sz val="12"/>
        <color theme="1"/>
        <rFont val="Calibri"/>
        <family val="2"/>
        <scheme val="minor"/>
      </rPr>
      <t xml:space="preserve">             </t>
    </r>
    <r>
      <rPr>
        <b/>
        <i/>
        <sz val="9"/>
        <color theme="1"/>
        <rFont val="Calibri"/>
        <family val="2"/>
        <scheme val="minor"/>
      </rPr>
      <t xml:space="preserve">                                                                    2 CFR §200.439 Equipment and Other Capital Expenditures</t>
    </r>
  </si>
  <si>
    <t>2 CFR §200.431</t>
  </si>
  <si>
    <t xml:space="preserve"> 2 CFR §200.475</t>
  </si>
  <si>
    <t>2 CFR §200.439</t>
  </si>
  <si>
    <t>2 CFR §200.453</t>
  </si>
  <si>
    <t>2 CFR §200.331(b)</t>
  </si>
  <si>
    <t>2 CFR §200.405</t>
  </si>
  <si>
    <t>2 CFR §200.307</t>
  </si>
  <si>
    <t>2 CFR §1201.80</t>
  </si>
  <si>
    <t>2 CFR §200.414</t>
  </si>
  <si>
    <t>Additive</t>
  </si>
  <si>
    <t>Deductive</t>
  </si>
  <si>
    <r>
      <t xml:space="preserve">This form is used to apply to DBH grant programs, as it explains how costs were estimated and justifies the need for the cost. This narrative includes descriptive tables for clarification purposes. </t>
    </r>
    <r>
      <rPr>
        <b/>
        <i/>
        <u/>
        <sz val="10"/>
        <rFont val="Calibri"/>
        <family val="2"/>
        <scheme val="minor"/>
      </rPr>
      <t>Applicants must submit budgets based upon the total estimated costs for the project including all known funding sources.</t>
    </r>
    <r>
      <rPr>
        <b/>
        <i/>
        <sz val="10"/>
        <rFont val="Calibri"/>
        <family val="2"/>
        <scheme val="minor"/>
      </rPr>
      <t xml:space="preserve"> Applicants should also refer to 2 CFR </t>
    </r>
    <r>
      <rPr>
        <b/>
        <sz val="10"/>
        <rFont val="Calibri"/>
        <family val="2"/>
      </rPr>
      <t>§</t>
    </r>
    <r>
      <rPr>
        <b/>
        <i/>
        <sz val="11"/>
        <rFont val="Calibri"/>
        <family val="2"/>
      </rPr>
      <t xml:space="preserve"> </t>
    </r>
    <r>
      <rPr>
        <b/>
        <i/>
        <sz val="10"/>
        <rFont val="Calibri"/>
        <family val="2"/>
        <scheme val="minor"/>
      </rPr>
      <t xml:space="preserve">200, (Uniform Administrative Requirements, Subpart E - Cost Principles, and Audit Requirements for Federal Awards), and 45 CFR </t>
    </r>
    <r>
      <rPr>
        <b/>
        <sz val="10"/>
        <rFont val="Calibri"/>
        <family val="2"/>
      </rPr>
      <t>§</t>
    </r>
    <r>
      <rPr>
        <b/>
        <i/>
        <sz val="11"/>
        <rFont val="Calibri"/>
        <family val="2"/>
      </rPr>
      <t xml:space="preserve"> 75</t>
    </r>
    <r>
      <rPr>
        <b/>
        <i/>
        <sz val="10"/>
        <rFont val="Calibri"/>
        <family val="2"/>
        <scheme val="minor"/>
      </rPr>
      <t xml:space="preserve"> (Administrative Requirements &amp; Cost Principles) cited within these instructions.</t>
    </r>
  </si>
  <si>
    <t xml:space="preserve">Total Personnel </t>
  </si>
  <si>
    <t>Total Fringe</t>
  </si>
  <si>
    <t>Total Travel</t>
  </si>
  <si>
    <t>Total Equipment</t>
  </si>
  <si>
    <t xml:space="preserve">Total Other </t>
  </si>
  <si>
    <t xml:space="preserve">Total Indirect Charges </t>
  </si>
  <si>
    <t>Amount</t>
  </si>
  <si>
    <t>Total Project Cost</t>
  </si>
  <si>
    <t>Total  Advance Personnel</t>
  </si>
  <si>
    <t>Total Advance Fringe</t>
  </si>
  <si>
    <t xml:space="preserve">Total Advance Travel </t>
  </si>
  <si>
    <t>Total Advance Equipment</t>
  </si>
  <si>
    <t>Total Advance Supplies</t>
  </si>
  <si>
    <t>Total Advance Contractual</t>
  </si>
  <si>
    <t xml:space="preserve">Total Advance Other Costs </t>
  </si>
  <si>
    <t xml:space="preserve">Advanced Percentage of Award </t>
  </si>
  <si>
    <t>Less Program Income</t>
  </si>
  <si>
    <t>Requested Advance Totals</t>
  </si>
  <si>
    <t>CHOOSE THE ADDITIVE OR DEDUCTIVE ALTERNATIVE FOR PROGRAM INCOME:</t>
  </si>
  <si>
    <r>
      <rPr>
        <b/>
        <sz val="10"/>
        <color theme="1"/>
        <rFont val="Calibri"/>
        <family val="2"/>
        <scheme val="minor"/>
      </rPr>
      <t xml:space="preserve">F. CONTRACTUAL SERVICES </t>
    </r>
    <r>
      <rPr>
        <b/>
        <sz val="12"/>
        <color theme="1"/>
        <rFont val="Calibri"/>
        <family val="2"/>
        <scheme val="minor"/>
      </rPr>
      <t xml:space="preserve">             </t>
    </r>
    <r>
      <rPr>
        <b/>
        <i/>
        <sz val="9"/>
        <color theme="1"/>
        <rFont val="Calibri"/>
        <family val="2"/>
        <scheme val="minor"/>
      </rPr>
      <t xml:space="preserve">                                                                            2 CFR §200.331(b) Subrecipient and contractor determinations.</t>
    </r>
  </si>
  <si>
    <t xml:space="preserve">Annual Salary </t>
  </si>
  <si>
    <t>In-Kind Personnel Salary</t>
  </si>
  <si>
    <t>Personnel Salary</t>
  </si>
  <si>
    <t>In-Kind Salary Total</t>
  </si>
  <si>
    <t>Contractual Services</t>
  </si>
  <si>
    <t xml:space="preserve">
Graphic designer for design of promotional items (90 hours x $100).
</t>
  </si>
  <si>
    <t xml:space="preserve">In-kind contribution of time and effort. </t>
  </si>
  <si>
    <r>
      <t xml:space="preserve">Expenses not covered in any of the previous budget categories.  Includes costs which benefit participants:  food ($1,000); gift cards ($25 x 40 cards = $1,000); giveaways ($1,000); stipends ($20,000)].  Provide breakdown in detail for proposed costs.
</t>
    </r>
    <r>
      <rPr>
        <b/>
        <sz val="12"/>
        <rFont val="Calibri"/>
        <family val="2"/>
        <scheme val="minor"/>
      </rPr>
      <t>Note: Do not include participant support costs in MTDC calculation.</t>
    </r>
    <r>
      <rPr>
        <sz val="12"/>
        <rFont val="Calibri"/>
        <family val="2"/>
        <scheme val="minor"/>
      </rPr>
      <t xml:space="preserve">
 </t>
    </r>
  </si>
  <si>
    <t>Indirect Cost Rate:</t>
  </si>
  <si>
    <t>Represents components of fringe benefits rate.  Percentage of the total salary to include life and health insurance, unemployment, Social Security and Workers' Compensation.</t>
  </si>
  <si>
    <t>Applicant's Response</t>
  </si>
  <si>
    <t>*If an expense can be linked directly to the grant, it would be a direct cost, and not an
indirect cost.</t>
  </si>
  <si>
    <t>Other….</t>
  </si>
  <si>
    <t>A justification must be provided for each item listed in any category.</t>
  </si>
  <si>
    <r>
      <rPr>
        <b/>
        <sz val="10"/>
        <color theme="1"/>
        <rFont val="Calibri"/>
        <family val="2"/>
        <scheme val="minor"/>
      </rPr>
      <t xml:space="preserve">G. MISCELLANEOUS OTHER COSTS </t>
    </r>
    <r>
      <rPr>
        <b/>
        <sz val="12"/>
        <color theme="1"/>
        <rFont val="Calibri"/>
        <family val="2"/>
        <scheme val="minor"/>
      </rPr>
      <t xml:space="preserve">             </t>
    </r>
    <r>
      <rPr>
        <b/>
        <i/>
        <sz val="9"/>
        <color theme="1"/>
        <rFont val="Calibri"/>
        <family val="2"/>
        <scheme val="minor"/>
      </rPr>
      <t xml:space="preserve">                                         2 CFR §200.405 Allocable costs. </t>
    </r>
  </si>
  <si>
    <t>DESCRIPTION - G. MISCELLANEOUS OTHER COSTS</t>
  </si>
  <si>
    <t>JUSTIFICATION- G. MISCELLANEOUS OTHER COSTS</t>
  </si>
  <si>
    <t xml:space="preserve">Total Consultant &amp; Contractual </t>
  </si>
  <si>
    <r>
      <rPr>
        <b/>
        <sz val="10"/>
        <color theme="1"/>
        <rFont val="Calibri"/>
        <family val="2"/>
        <scheme val="minor"/>
      </rPr>
      <t>H.  PROGRAM INCOME</t>
    </r>
    <r>
      <rPr>
        <b/>
        <sz val="12"/>
        <color theme="1"/>
        <rFont val="Calibri"/>
        <family val="2"/>
        <scheme val="minor"/>
      </rPr>
      <t xml:space="preserve">                                                   </t>
    </r>
    <r>
      <rPr>
        <b/>
        <sz val="9"/>
        <color theme="1"/>
        <rFont val="Calibri"/>
        <family val="2"/>
        <scheme val="minor"/>
      </rPr>
      <t>2 CFR §§</t>
    </r>
    <r>
      <rPr>
        <b/>
        <i/>
        <sz val="9"/>
        <color theme="1"/>
        <rFont val="Calibri"/>
        <family val="2"/>
        <scheme val="minor"/>
      </rPr>
      <t>200.307 &amp; 1201.80 Program income.</t>
    </r>
  </si>
  <si>
    <r>
      <t xml:space="preserve">DESCRIPTION - H. PROGRAM INCOME                                                                                                                                                                                                                </t>
    </r>
    <r>
      <rPr>
        <b/>
        <sz val="9"/>
        <color theme="1"/>
        <rFont val="Calibri"/>
        <family val="2"/>
        <scheme val="minor"/>
      </rPr>
      <t xml:space="preserve">Please list the item, program activity, and source that may/will generate program income during the period of performance of this award. </t>
    </r>
  </si>
  <si>
    <r>
      <t xml:space="preserve">I. INDIRECT COSTS &amp; RATE         </t>
    </r>
    <r>
      <rPr>
        <b/>
        <i/>
        <sz val="10"/>
        <color theme="1"/>
        <rFont val="Calibri"/>
        <family val="2"/>
        <scheme val="minor"/>
      </rPr>
      <t xml:space="preserve">                                       </t>
    </r>
    <r>
      <rPr>
        <b/>
        <i/>
        <sz val="9"/>
        <color theme="1"/>
        <rFont val="Calibri"/>
        <family val="2"/>
        <scheme val="minor"/>
      </rPr>
      <t xml:space="preserve">        2 CFR §200.414 Indirect (F&amp;A) costs.</t>
    </r>
  </si>
  <si>
    <t>DESCRIPTION - I. INDIRECT COST RATE                                                                                                                                                                                               Select from the drop down menu the type of IDC Rate you will use to charge Indirect Costs to the award:</t>
  </si>
  <si>
    <t xml:space="preserve"> Total</t>
  </si>
  <si>
    <t>Project Title:</t>
  </si>
  <si>
    <t>Funding Source:</t>
  </si>
  <si>
    <t xml:space="preserve">Proposed Project Period: </t>
  </si>
  <si>
    <t xml:space="preserve">                   MTDC                                         (Modified Total Direct Cost)</t>
  </si>
  <si>
    <t>MTDC JUSTIFICATION</t>
  </si>
  <si>
    <t>Supplies &amp; Minor Equipment</t>
  </si>
  <si>
    <r>
      <rPr>
        <b/>
        <sz val="10"/>
        <color theme="1"/>
        <rFont val="Calibri"/>
        <family val="2"/>
        <scheme val="minor"/>
      </rPr>
      <t xml:space="preserve">E. SUPPLIES &amp; MINOR EQUIPMENT </t>
    </r>
    <r>
      <rPr>
        <b/>
        <sz val="12"/>
        <color theme="1"/>
        <rFont val="Calibri"/>
        <family val="2"/>
        <scheme val="minor"/>
      </rPr>
      <t xml:space="preserve">             </t>
    </r>
    <r>
      <rPr>
        <b/>
        <i/>
        <sz val="9"/>
        <color theme="1"/>
        <rFont val="Calibri"/>
        <family val="2"/>
        <scheme val="minor"/>
      </rPr>
      <t xml:space="preserve">                                                                                                              2 CFR §200.453 Materials and supplies costs, including costs of computing devices.</t>
    </r>
  </si>
  <si>
    <t>Miscellaneous/Other Costs</t>
  </si>
  <si>
    <t>MTDC AMOUNT</t>
  </si>
  <si>
    <t>DESCRIPTION - F. CONTRACTUAL SERVICES</t>
  </si>
  <si>
    <t>JUSTIFICATION - F. CONTRACTUAL SERVICES</t>
  </si>
  <si>
    <t>This base includes all direct salaries and wages, applicable fringe benefits, materials and supplies, services, travel, and professional services/consultant contracts up to the first $25,000 of each professional services/consultant contract. MTDC excludes equipment, capital expenditures, rental costs, tuition, scholarships, participant support costs, and the portion of each professional services/consultant contract in excess of $25,000.</t>
  </si>
  <si>
    <t>Guidance/Notes</t>
  </si>
  <si>
    <t>Total Contractual Services</t>
  </si>
  <si>
    <t>Total Supplies &amp; Minor Equipment</t>
  </si>
  <si>
    <t xml:space="preserve">Note: MTDC calculation includes only the first $25,000 of each subcontract. </t>
  </si>
  <si>
    <t>Total Direct Costs:</t>
  </si>
  <si>
    <t xml:space="preserve">Total MTDC: </t>
  </si>
  <si>
    <t>INDIRECT COST:</t>
  </si>
  <si>
    <t xml:space="preserve">  (IDCR x MTDC )</t>
  </si>
  <si>
    <t>TOTAL AWARD BUDGET:</t>
  </si>
  <si>
    <t>REQUEST:</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</si>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</sst>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b/>
      <i/>
      <sz val="9"/>
      <color theme="1"/>
      <name val="Calibri"/>
      <family val="2"/>
      <scheme val="minor"/>
    </font>
    <font>
      <b/>
      <sz val="10"/>
      <name val="Calibri"/>
      <family val="2"/>
      <scheme val="minor"/>
    </font>
    <font>
      <b/>
      <u/>
      <sz val="10"/>
      <color theme="1"/>
      <name val="Calibri"/>
      <family val="2"/>
      <scheme val="minor"/>
    </font>
    <font>
      <b/>
      <i/>
      <sz val="8"/>
      <name val="Calibri"/>
      <family val="2"/>
      <scheme val="minor"/>
    </font>
    <font>
      <b/>
      <sz val="10"/>
      <color theme="1"/>
      <name val="Calibri"/>
      <family val="2"/>
      <scheme val="minor"/>
    </font>
    <font>
      <b/>
      <i/>
      <sz val="10"/>
      <name val="Calibri"/>
      <family val="2"/>
      <scheme val="minor"/>
    </font>
    <font>
      <b/>
      <sz val="10"/>
      <name val="Calibri"/>
      <family val="2"/>
    </font>
    <font>
      <b/>
      <i/>
      <sz val="11"/>
      <name val="Calibri"/>
      <family val="2"/>
    </font>
    <font>
      <sz val="10"/>
      <color theme="1"/>
      <name val="Calibri"/>
      <family val="2"/>
      <scheme val="minor"/>
    </font>
    <font>
      <b/>
      <sz val="10"/>
      <color rgb="FF000000"/>
      <name val="Calibri"/>
      <family val="2"/>
      <scheme val="minor"/>
    </font>
    <font>
      <sz val="10"/>
      <name val="Calibri"/>
      <family val="2"/>
      <scheme val="minor"/>
    </font>
    <font>
      <b/>
      <u/>
      <sz val="10"/>
      <name val="Calibri"/>
      <family val="2"/>
      <scheme val="minor"/>
    </font>
    <font>
      <b/>
      <i/>
      <sz val="10"/>
      <color theme="1"/>
      <name val="Calibri"/>
      <family val="2"/>
      <scheme val="minor"/>
    </font>
    <font>
      <sz val="9"/>
      <color indexed="81"/>
      <name val="Tahoma"/>
      <family val="2"/>
    </font>
    <font>
      <b/>
      <sz val="9"/>
      <color indexed="81"/>
      <name val="Tahoma"/>
      <family val="2"/>
    </font>
    <font>
      <b/>
      <sz val="9"/>
      <color indexed="10"/>
      <name val="Tahoma"/>
      <family val="2"/>
    </font>
    <font>
      <b/>
      <sz val="9"/>
      <color theme="1"/>
      <name val="Calibri"/>
      <family val="2"/>
      <scheme val="minor"/>
    </font>
    <font>
      <b/>
      <u/>
      <sz val="11"/>
      <name val="Calibri"/>
      <family val="2"/>
      <scheme val="minor"/>
    </font>
    <font>
      <b/>
      <sz val="9"/>
      <color theme="1"/>
      <name val="Calibri"/>
      <family val="2"/>
    </font>
    <font>
      <b/>
      <u/>
      <sz val="11"/>
      <color theme="1"/>
      <name val="Calibri"/>
      <family val="2"/>
      <scheme val="minor"/>
    </font>
    <font>
      <b/>
      <sz val="14"/>
      <color theme="1"/>
      <name val="Calibri"/>
      <family val="2"/>
    </font>
    <font>
      <b/>
      <i/>
      <u/>
      <sz val="10"/>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2"/>
      <name val="Calibri"/>
      <family val="2"/>
      <scheme val="minor"/>
    </font>
    <font>
      <i/>
      <sz val="12"/>
      <name val="Calibri"/>
      <family val="2"/>
      <scheme val="minor"/>
    </font>
    <font>
      <b/>
      <sz val="10"/>
      <color rgb="FFFF0000"/>
      <name val="Calibri"/>
      <family val="2"/>
      <scheme val="minor"/>
    </font>
    <font>
      <sz val="1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DEBF7"/>
        <bgColor indexed="64"/>
      </patternFill>
    </fill>
    <fill>
      <patternFill patternType="solid">
        <fgColor rgb="FFE19DD1"/>
        <bgColor indexed="64"/>
      </patternFill>
    </fill>
    <fill>
      <patternFill patternType="solid">
        <fgColor theme="0" tint="-0.249977111117893"/>
        <bgColor indexed="64"/>
      </patternFill>
    </fill>
    <fill>
      <patternFill patternType="solid">
        <fgColor theme="4" tint="0.3999755851924192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533">
    <xf numFmtId="0" fontId="0" fillId="0" borderId="0" xfId="0"/>
    <xf numFmtId="0" fontId="0" fillId="0" borderId="0" xfId="0"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0" xfId="0" applyFont="1" applyFill="1" applyBorder="1" applyAlignment="1">
      <alignment wrapText="1"/>
    </xf>
    <xf numFmtId="0" fontId="4" fillId="0" borderId="0" xfId="0" applyFont="1" applyBorder="1" applyAlignment="1">
      <alignment wrapText="1"/>
    </xf>
    <xf numFmtId="0" fontId="2" fillId="0" borderId="0" xfId="0" applyFont="1" applyBorder="1" applyAlignment="1">
      <alignment wrapText="1"/>
    </xf>
    <xf numFmtId="0" fontId="0" fillId="0" borderId="0" xfId="0" applyBorder="1" applyAlignment="1">
      <alignment wrapText="1"/>
    </xf>
    <xf numFmtId="164" fontId="0"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1" applyNumberFormat="1" applyFont="1" applyBorder="1" applyAlignment="1">
      <alignment wrapText="1"/>
    </xf>
    <xf numFmtId="0" fontId="2" fillId="3" borderId="1" xfId="0" applyFont="1" applyFill="1" applyBorder="1" applyAlignment="1">
      <alignment wrapText="1"/>
    </xf>
    <xf numFmtId="0" fontId="2" fillId="0" borderId="1" xfId="0" applyFont="1" applyBorder="1" applyAlignment="1">
      <alignment wrapText="1"/>
    </xf>
    <xf numFmtId="0" fontId="4" fillId="0" borderId="0" xfId="0" applyFont="1" applyAlignment="1">
      <alignment wrapText="1"/>
    </xf>
    <xf numFmtId="0" fontId="0" fillId="0" borderId="0" xfId="0" applyAlignment="1">
      <alignment wrapText="1"/>
    </xf>
    <xf numFmtId="164" fontId="0"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0" fontId="0" fillId="0" borderId="0" xfId="0" applyFill="1" applyAlignment="1">
      <alignment wrapText="1"/>
    </xf>
    <xf numFmtId="0" fontId="0" fillId="0" borderId="0" xfId="0" applyFill="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0" xfId="0" applyFill="1"/>
    <xf numFmtId="0" fontId="0" fillId="0" borderId="0" xfId="0" applyFill="1" applyAlignment="1"/>
    <xf numFmtId="0" fontId="9" fillId="0" borderId="0" xfId="0" applyFont="1" applyFill="1" applyAlignment="1">
      <alignment horizontal="left" vertical="top" wrapText="1"/>
    </xf>
    <xf numFmtId="0" fontId="9" fillId="0" borderId="0" xfId="0" applyFont="1" applyFill="1" applyAlignment="1">
      <alignment horizontal="left" vertical="top"/>
    </xf>
    <xf numFmtId="164" fontId="2"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4" fillId="0" borderId="8" xfId="0" applyFont="1" applyBorder="1" applyAlignment="1">
      <alignment wrapText="1"/>
    </xf>
    <xf numFmtId="0" fontId="10" fillId="2" borderId="1" xfId="0" applyFont="1" applyFill="1" applyBorder="1" applyAlignment="1">
      <alignment horizontal="center" vertical="center" wrapText="1"/>
    </xf>
    <xf numFmtId="164" fontId="0" fillId="0" borderId="0" xfId="0" applyNumberFormat="1" applyFill="1" applyBorder="1" applyAlignment="1">
      <alignment wrapText="1"/>
    </xf>
    <xf numFmtId="0" fontId="0" fillId="0" borderId="0" xfId="0" applyAlignment="1">
      <alignment horizontal="center" vertical="center" wrapText="1"/>
    </xf>
    <xf numFmtId="0" fontId="10" fillId="0" borderId="0" xfId="0" applyFont="1" applyFill="1" applyBorder="1" applyAlignment="1">
      <alignment wrapText="1"/>
    </xf>
    <xf numFmtId="0" fontId="14" fillId="0" borderId="0" xfId="0" applyFont="1" applyAlignment="1">
      <alignment wrapText="1"/>
    </xf>
    <xf numFmtId="0" fontId="14" fillId="0" borderId="0" xfId="0" applyFont="1"/>
    <xf numFmtId="0" fontId="0" fillId="0" borderId="0" xfId="0" applyAlignment="1">
      <alignmen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Fill="1" applyBorder="1" applyAlignment="1">
      <alignment vertical="center" wrapText="1"/>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0" borderId="13" xfId="0" applyFont="1" applyBorder="1" applyAlignment="1">
      <alignment wrapText="1"/>
    </xf>
    <xf numFmtId="0" fontId="14" fillId="0" borderId="1" xfId="0" applyFont="1" applyBorder="1" applyAlignment="1">
      <alignment wrapText="1"/>
    </xf>
    <xf numFmtId="0" fontId="14" fillId="0" borderId="6" xfId="0" applyFont="1" applyBorder="1" applyAlignment="1">
      <alignment wrapText="1"/>
    </xf>
    <xf numFmtId="0" fontId="14" fillId="0" borderId="2" xfId="0" applyFont="1" applyBorder="1" applyAlignment="1">
      <alignment wrapText="1"/>
    </xf>
    <xf numFmtId="0" fontId="0" fillId="0" borderId="0" xfId="0" applyAlignment="1">
      <alignment vertical="center"/>
    </xf>
    <xf numFmtId="0" fontId="10" fillId="2" borderId="1" xfId="0" applyFont="1" applyFill="1" applyBorder="1" applyAlignment="1">
      <alignment horizontal="center" vertical="center" wrapText="1"/>
    </xf>
    <xf numFmtId="0" fontId="0" fillId="6" borderId="5" xfId="0" applyFill="1" applyBorder="1" applyAlignment="1">
      <alignment wrapText="1"/>
    </xf>
    <xf numFmtId="0" fontId="14" fillId="0" borderId="0" xfId="0" applyFont="1" applyBorder="1" applyAlignment="1">
      <alignment wrapText="1"/>
    </xf>
    <xf numFmtId="0" fontId="0" fillId="0" borderId="9" xfId="0" applyBorder="1" applyAlignment="1">
      <alignment wrapText="1"/>
    </xf>
    <xf numFmtId="0" fontId="10" fillId="2" borderId="11" xfId="0" applyFont="1" applyFill="1" applyBorder="1" applyAlignment="1">
      <alignment horizontal="center" vertical="center" wrapText="1"/>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0" fillId="0" borderId="0" xfId="0" applyFont="1" applyFill="1" applyAlignment="1">
      <alignment wrapText="1"/>
    </xf>
    <xf numFmtId="0" fontId="0" fillId="0" borderId="0" xfId="0" applyAlignment="1"/>
    <xf numFmtId="164" fontId="0" fillId="0" borderId="2" xfId="1" applyNumberFormat="1" applyFont="1" applyBorder="1" applyAlignment="1">
      <alignment vertical="center" wrapText="1"/>
    </xf>
    <xf numFmtId="0" fontId="0" fillId="0" borderId="21" xfId="0" applyBorder="1" applyAlignment="1">
      <alignment wrapText="1"/>
    </xf>
    <xf numFmtId="164" fontId="0" fillId="0" borderId="15" xfId="1" applyNumberFormat="1" applyFont="1" applyBorder="1" applyAlignment="1">
      <alignment vertical="center" wrapText="1"/>
    </xf>
    <xf numFmtId="164" fontId="10" fillId="0" borderId="0" xfId="1" applyNumberFormat="1" applyFont="1" applyFill="1" applyBorder="1" applyAlignment="1">
      <alignment wrapText="1"/>
    </xf>
    <xf numFmtId="164" fontId="14" fillId="0" borderId="0" xfId="1" applyNumberFormat="1" applyFont="1" applyFill="1" applyBorder="1" applyAlignment="1">
      <alignment wrapText="1"/>
    </xf>
    <xf numFmtId="0" fontId="10" fillId="6" borderId="17" xfId="0" applyFont="1" applyFill="1" applyBorder="1" applyAlignment="1">
      <alignment horizontal="right" wrapText="1"/>
    </xf>
    <xf numFmtId="0" fontId="0" fillId="0" borderId="2" xfId="0" applyBorder="1" applyAlignment="1">
      <alignment wrapText="1"/>
    </xf>
    <xf numFmtId="44" fontId="14" fillId="0" borderId="2" xfId="1" applyFont="1" applyBorder="1" applyAlignment="1">
      <alignment wrapText="1"/>
    </xf>
    <xf numFmtId="164" fontId="10" fillId="6" borderId="17" xfId="1" applyNumberFormat="1" applyFont="1" applyFill="1" applyBorder="1" applyAlignment="1">
      <alignment horizontal="right" wrapText="1"/>
    </xf>
    <xf numFmtId="44" fontId="0" fillId="0" borderId="20" xfId="1" applyFont="1" applyFill="1" applyBorder="1" applyAlignment="1">
      <alignment wrapText="1"/>
    </xf>
    <xf numFmtId="0" fontId="0" fillId="0" borderId="10" xfId="0" applyBorder="1" applyAlignment="1">
      <alignment wrapText="1"/>
    </xf>
    <xf numFmtId="0" fontId="26" fillId="0"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0" fillId="0" borderId="7" xfId="0" applyBorder="1" applyAlignment="1">
      <alignment wrapText="1"/>
    </xf>
    <xf numFmtId="0" fontId="10" fillId="4" borderId="3" xfId="0" applyFont="1" applyFill="1" applyBorder="1" applyAlignment="1">
      <alignment horizontal="center" vertical="center" wrapText="1"/>
    </xf>
    <xf numFmtId="0" fontId="4" fillId="0" borderId="5" xfId="0" applyFont="1" applyBorder="1" applyAlignment="1">
      <alignment wrapText="1"/>
    </xf>
    <xf numFmtId="0" fontId="10" fillId="0" borderId="0" xfId="0" applyFont="1" applyFill="1" applyBorder="1" applyAlignment="1">
      <alignment wrapText="1"/>
    </xf>
    <xf numFmtId="0" fontId="2" fillId="0" borderId="7" xfId="0" applyFont="1" applyFill="1" applyBorder="1" applyAlignment="1">
      <alignment horizontal="center" wrapText="1"/>
    </xf>
    <xf numFmtId="0" fontId="10" fillId="0" borderId="7" xfId="0" applyFont="1" applyFill="1" applyBorder="1" applyAlignment="1">
      <alignment wrapText="1"/>
    </xf>
    <xf numFmtId="44" fontId="14" fillId="0" borderId="1" xfId="0" applyNumberFormat="1" applyFont="1" applyBorder="1" applyAlignment="1">
      <alignment wrapText="1"/>
    </xf>
    <xf numFmtId="44" fontId="10" fillId="0" borderId="0" xfId="1" applyNumberFormat="1" applyFont="1" applyFill="1" applyBorder="1" applyAlignment="1">
      <alignment wrapText="1"/>
    </xf>
    <xf numFmtId="0" fontId="0" fillId="0" borderId="7" xfId="0" applyBorder="1" applyAlignment="1">
      <alignment vertical="center" wrapText="1"/>
    </xf>
    <xf numFmtId="0" fontId="14" fillId="0" borderId="7" xfId="0" applyFont="1" applyBorder="1" applyAlignment="1">
      <alignment wrapText="1"/>
    </xf>
    <xf numFmtId="0" fontId="10" fillId="4"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2" xfId="0" applyBorder="1" applyAlignment="1">
      <alignment wrapText="1"/>
    </xf>
    <xf numFmtId="0" fontId="29" fillId="0" borderId="0" xfId="0" applyFont="1" applyFill="1"/>
    <xf numFmtId="0" fontId="29" fillId="0" borderId="0" xfId="0" applyFont="1" applyFill="1" applyBorder="1"/>
    <xf numFmtId="0" fontId="29" fillId="6" borderId="12" xfId="0" applyFont="1" applyFill="1" applyBorder="1"/>
    <xf numFmtId="0" fontId="29" fillId="6" borderId="9" xfId="0" applyFont="1" applyFill="1" applyBorder="1" applyAlignment="1">
      <alignment horizontal="center"/>
    </xf>
    <xf numFmtId="0" fontId="29" fillId="0" borderId="7" xfId="0" applyFont="1" applyFill="1" applyBorder="1"/>
    <xf numFmtId="0" fontId="31" fillId="8" borderId="4" xfId="0" applyFont="1" applyFill="1" applyBorder="1" applyAlignment="1"/>
    <xf numFmtId="0" fontId="28" fillId="8" borderId="5" xfId="0" applyFont="1" applyFill="1" applyBorder="1" applyAlignment="1">
      <alignment horizontal="center"/>
    </xf>
    <xf numFmtId="0" fontId="28" fillId="0" borderId="7" xfId="0" applyFont="1" applyFill="1" applyBorder="1" applyAlignment="1">
      <alignment horizontal="center"/>
    </xf>
    <xf numFmtId="0" fontId="28" fillId="0" borderId="0" xfId="0" applyFont="1" applyFill="1" applyBorder="1" applyAlignment="1">
      <alignment horizontal="center"/>
    </xf>
    <xf numFmtId="43" fontId="29" fillId="0" borderId="7" xfId="3" applyFont="1" applyFill="1" applyBorder="1"/>
    <xf numFmtId="0" fontId="29" fillId="0" borderId="0" xfId="0" applyFont="1"/>
    <xf numFmtId="0" fontId="28" fillId="7" borderId="0" xfId="0" applyFont="1" applyFill="1" applyAlignment="1">
      <alignment horizontal="right"/>
    </xf>
    <xf numFmtId="164" fontId="2" fillId="0" borderId="0" xfId="1" applyNumberFormat="1" applyFont="1" applyFill="1" applyBorder="1" applyAlignment="1">
      <alignment horizontal="left" vertical="center"/>
    </xf>
    <xf numFmtId="0" fontId="10" fillId="6" borderId="3" xfId="0" applyFont="1" applyFill="1" applyBorder="1" applyAlignment="1">
      <alignment horizontal="center" vertical="center" wrapText="1"/>
    </xf>
    <xf numFmtId="0" fontId="10" fillId="6" borderId="0" xfId="0" applyFont="1" applyFill="1" applyBorder="1" applyAlignment="1">
      <alignment horizontal="left" wrapText="1"/>
    </xf>
    <xf numFmtId="44" fontId="14" fillId="0" borderId="1" xfId="1" applyNumberFormat="1" applyFont="1" applyBorder="1" applyAlignment="1">
      <alignment vertical="center" wrapText="1"/>
    </xf>
    <xf numFmtId="0" fontId="10" fillId="6" borderId="33" xfId="0" applyFont="1" applyFill="1" applyBorder="1" applyAlignment="1">
      <alignment wrapText="1"/>
    </xf>
    <xf numFmtId="44" fontId="0" fillId="0" borderId="2" xfId="0" applyNumberFormat="1" applyBorder="1" applyAlignment="1">
      <alignment wrapText="1"/>
    </xf>
    <xf numFmtId="0" fontId="16" fillId="0" borderId="1" xfId="1" applyNumberFormat="1" applyFont="1" applyFill="1" applyBorder="1" applyAlignment="1">
      <alignment vertical="center" wrapText="1"/>
    </xf>
    <xf numFmtId="44" fontId="16" fillId="0" borderId="1" xfId="1" applyNumberFormat="1" applyFont="1" applyFill="1" applyBorder="1" applyAlignment="1">
      <alignment vertical="center" wrapText="1"/>
    </xf>
    <xf numFmtId="44" fontId="10" fillId="6" borderId="24" xfId="1" applyFont="1" applyFill="1" applyBorder="1" applyAlignment="1" applyProtection="1">
      <alignment wrapText="1"/>
      <protection hidden="1"/>
    </xf>
    <xf numFmtId="44" fontId="10" fillId="4" borderId="22" xfId="0" applyNumberFormat="1" applyFont="1" applyFill="1" applyBorder="1" applyAlignment="1" applyProtection="1">
      <alignment wrapText="1"/>
      <protection hidden="1"/>
    </xf>
    <xf numFmtId="44" fontId="10" fillId="6" borderId="18" xfId="0" applyNumberFormat="1" applyFont="1" applyFill="1" applyBorder="1" applyAlignment="1" applyProtection="1">
      <alignment wrapText="1"/>
      <protection hidden="1"/>
    </xf>
    <xf numFmtId="44" fontId="10" fillId="6" borderId="27" xfId="1" applyFont="1" applyFill="1" applyBorder="1" applyAlignment="1" applyProtection="1">
      <alignment wrapText="1"/>
      <protection hidden="1"/>
    </xf>
    <xf numFmtId="44" fontId="10" fillId="6" borderId="19" xfId="1" applyFont="1" applyFill="1" applyBorder="1" applyAlignment="1" applyProtection="1">
      <alignment wrapText="1"/>
      <protection hidden="1"/>
    </xf>
    <xf numFmtId="44" fontId="7" fillId="6" borderId="6" xfId="1" applyNumberFormat="1" applyFont="1" applyFill="1" applyBorder="1" applyAlignment="1" applyProtection="1">
      <alignment vertical="center" wrapText="1"/>
      <protection hidden="1"/>
    </xf>
    <xf numFmtId="0" fontId="16" fillId="0" borderId="1" xfId="0" applyFont="1" applyFill="1" applyBorder="1" applyAlignment="1" applyProtection="1">
      <alignment vertical="center" wrapText="1"/>
      <protection locked="0"/>
    </xf>
    <xf numFmtId="0" fontId="16" fillId="0" borderId="1" xfId="1" applyNumberFormat="1" applyFont="1" applyFill="1" applyBorder="1" applyAlignment="1" applyProtection="1">
      <alignment vertical="center" wrapText="1"/>
      <protection locked="0"/>
    </xf>
    <xf numFmtId="44" fontId="16" fillId="0" borderId="1" xfId="1" applyNumberFormat="1" applyFont="1" applyFill="1" applyBorder="1" applyAlignment="1" applyProtection="1">
      <alignment vertical="center" wrapText="1"/>
      <protection locked="0"/>
    </xf>
    <xf numFmtId="0" fontId="14" fillId="0" borderId="3" xfId="0" applyFont="1" applyBorder="1" applyAlignment="1" applyProtection="1">
      <alignment wrapText="1"/>
      <protection locked="0"/>
    </xf>
    <xf numFmtId="44" fontId="14" fillId="0" borderId="3" xfId="0" applyNumberFormat="1" applyFont="1" applyBorder="1" applyAlignment="1" applyProtection="1">
      <alignment wrapText="1"/>
      <protection locked="0"/>
    </xf>
    <xf numFmtId="44" fontId="14" fillId="0" borderId="1" xfId="0" applyNumberFormat="1" applyFont="1" applyBorder="1" applyAlignment="1" applyProtection="1">
      <alignment wrapText="1"/>
      <protection locked="0"/>
    </xf>
    <xf numFmtId="44" fontId="14" fillId="0" borderId="1" xfId="1" applyNumberFormat="1" applyFont="1" applyBorder="1" applyAlignment="1" applyProtection="1">
      <alignment vertical="center" wrapText="1"/>
      <protection locked="0"/>
    </xf>
    <xf numFmtId="44" fontId="14" fillId="0" borderId="2" xfId="0" applyNumberFormat="1" applyFont="1"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44" fontId="0" fillId="0" borderId="3" xfId="1" applyNumberFormat="1" applyFont="1" applyBorder="1" applyAlignment="1" applyProtection="1">
      <alignment vertical="center" wrapText="1"/>
      <protection locked="0"/>
    </xf>
    <xf numFmtId="44" fontId="0" fillId="0" borderId="2" xfId="0" applyNumberFormat="1" applyBorder="1" applyAlignment="1" applyProtection="1">
      <alignment wrapText="1"/>
      <protection locked="0"/>
    </xf>
    <xf numFmtId="0" fontId="0" fillId="0" borderId="1" xfId="0" applyBorder="1" applyAlignment="1" applyProtection="1">
      <alignment wrapText="1"/>
      <protection locked="0"/>
    </xf>
    <xf numFmtId="0" fontId="14" fillId="0" borderId="1" xfId="0" applyFont="1" applyBorder="1" applyAlignment="1" applyProtection="1">
      <alignment wrapText="1"/>
      <protection locked="0"/>
    </xf>
    <xf numFmtId="0" fontId="14" fillId="0" borderId="2" xfId="0" applyFont="1" applyBorder="1" applyAlignment="1" applyProtection="1">
      <alignment wrapText="1"/>
      <protection locked="0"/>
    </xf>
    <xf numFmtId="44" fontId="14" fillId="0" borderId="1" xfId="1" applyFont="1" applyBorder="1" applyAlignment="1" applyProtection="1">
      <alignment wrapText="1"/>
      <protection locked="0"/>
    </xf>
    <xf numFmtId="44" fontId="14" fillId="0" borderId="2" xfId="1" applyFont="1" applyBorder="1" applyAlignment="1" applyProtection="1">
      <alignment wrapText="1"/>
      <protection locked="0"/>
    </xf>
    <xf numFmtId="0" fontId="14" fillId="0" borderId="1" xfId="0" applyNumberFormat="1" applyFont="1" applyBorder="1" applyAlignment="1" applyProtection="1">
      <alignment wrapText="1"/>
      <protection locked="0"/>
    </xf>
    <xf numFmtId="0" fontId="14" fillId="0" borderId="6" xfId="0" applyFont="1" applyBorder="1" applyAlignment="1" applyProtection="1">
      <alignment wrapText="1"/>
      <protection locked="0"/>
    </xf>
    <xf numFmtId="9" fontId="14" fillId="0" borderId="1" xfId="2" applyFont="1" applyBorder="1" applyAlignment="1" applyProtection="1">
      <alignment wrapText="1"/>
      <protection locked="0"/>
    </xf>
    <xf numFmtId="0" fontId="14" fillId="0" borderId="16" xfId="0" applyFont="1" applyBorder="1" applyAlignment="1" applyProtection="1">
      <alignment wrapText="1"/>
      <protection locked="0"/>
    </xf>
    <xf numFmtId="9" fontId="14" fillId="0" borderId="2" xfId="2" applyFont="1" applyBorder="1" applyAlignment="1" applyProtection="1">
      <alignment wrapText="1"/>
      <protection locked="0"/>
    </xf>
    <xf numFmtId="0" fontId="14" fillId="0" borderId="11" xfId="0" applyFont="1" applyBorder="1" applyAlignment="1" applyProtection="1">
      <alignment wrapText="1"/>
      <protection locked="0"/>
    </xf>
    <xf numFmtId="0" fontId="14" fillId="0" borderId="3" xfId="1" applyNumberFormat="1" applyFont="1" applyBorder="1" applyAlignment="1" applyProtection="1">
      <alignment vertical="center" wrapText="1"/>
      <protection locked="0"/>
    </xf>
    <xf numFmtId="0" fontId="14" fillId="0" borderId="1" xfId="1" applyNumberFormat="1" applyFont="1" applyBorder="1" applyAlignment="1" applyProtection="1">
      <alignment vertical="center" wrapText="1"/>
      <protection locked="0"/>
    </xf>
    <xf numFmtId="0" fontId="10" fillId="0" borderId="1" xfId="0" applyFont="1" applyFill="1" applyBorder="1" applyAlignment="1" applyProtection="1">
      <alignment wrapText="1"/>
      <protection locked="0"/>
    </xf>
    <xf numFmtId="10" fontId="14" fillId="0" borderId="1" xfId="2" applyNumberFormat="1" applyFont="1" applyBorder="1" applyAlignment="1" applyProtection="1">
      <alignment wrapText="1"/>
      <protection locked="0"/>
    </xf>
    <xf numFmtId="0" fontId="0" fillId="0" borderId="14" xfId="0" applyBorder="1" applyAlignment="1" applyProtection="1">
      <alignment wrapText="1"/>
      <protection locked="0"/>
    </xf>
    <xf numFmtId="9" fontId="0" fillId="0" borderId="3" xfId="2" applyFont="1" applyBorder="1" applyAlignment="1" applyProtection="1">
      <alignment wrapText="1"/>
      <protection locked="0"/>
    </xf>
    <xf numFmtId="44" fontId="0" fillId="0" borderId="11" xfId="1" applyNumberFormat="1" applyFont="1" applyBorder="1" applyAlignment="1" applyProtection="1">
      <alignment vertical="center" wrapText="1"/>
      <protection locked="0"/>
    </xf>
    <xf numFmtId="44" fontId="0" fillId="0" borderId="23" xfId="1" applyNumberFormat="1" applyFont="1" applyBorder="1" applyAlignment="1" applyProtection="1">
      <alignment vertical="center" wrapText="1"/>
      <protection locked="0"/>
    </xf>
    <xf numFmtId="44" fontId="0" fillId="0" borderId="1" xfId="1" applyNumberFormat="1" applyFont="1" applyBorder="1" applyAlignment="1" applyProtection="1">
      <alignment vertical="center" wrapText="1"/>
      <protection locked="0"/>
    </xf>
    <xf numFmtId="0" fontId="0" fillId="0" borderId="13" xfId="0" applyBorder="1" applyAlignment="1" applyProtection="1">
      <alignment wrapText="1"/>
      <protection locked="0"/>
    </xf>
    <xf numFmtId="44" fontId="0" fillId="0" borderId="6" xfId="1" applyNumberFormat="1" applyFont="1" applyBorder="1" applyAlignment="1" applyProtection="1">
      <alignment vertical="center" wrapText="1"/>
      <protection locked="0"/>
    </xf>
    <xf numFmtId="0" fontId="0" fillId="0" borderId="2" xfId="0" applyBorder="1" applyAlignment="1" applyProtection="1">
      <alignment wrapText="1"/>
      <protection locked="0"/>
    </xf>
    <xf numFmtId="0" fontId="0" fillId="0" borderId="21" xfId="0" applyBorder="1" applyAlignment="1" applyProtection="1">
      <alignment wrapText="1"/>
      <protection locked="0"/>
    </xf>
    <xf numFmtId="0" fontId="29" fillId="0" borderId="0" xfId="0" applyNumberFormat="1" applyFont="1" applyFill="1" applyBorder="1" applyAlignment="1">
      <alignment horizontal="left"/>
    </xf>
    <xf numFmtId="0" fontId="30" fillId="0" borderId="0" xfId="0" applyFont="1" applyFill="1" applyAlignment="1">
      <alignment vertical="center"/>
    </xf>
    <xf numFmtId="0" fontId="28" fillId="8" borderId="5" xfId="0" applyNumberFormat="1" applyFont="1" applyFill="1" applyBorder="1" applyAlignment="1">
      <alignment horizontal="center"/>
    </xf>
    <xf numFmtId="0" fontId="28" fillId="8" borderId="6" xfId="0" applyFont="1" applyFill="1" applyBorder="1" applyAlignment="1">
      <alignment horizontal="center" vertical="center"/>
    </xf>
    <xf numFmtId="43" fontId="29" fillId="0" borderId="7" xfId="3" applyFont="1" applyFill="1" applyBorder="1" applyAlignment="1">
      <alignment vertical="top"/>
    </xf>
    <xf numFmtId="0" fontId="29" fillId="0" borderId="0" xfId="0" applyNumberFormat="1" applyFont="1"/>
    <xf numFmtId="0" fontId="29" fillId="0" borderId="0" xfId="0" applyFont="1" applyAlignment="1">
      <alignment vertical="center"/>
    </xf>
    <xf numFmtId="0" fontId="10" fillId="6" borderId="12" xfId="0" applyFont="1" applyFill="1" applyBorder="1" applyAlignment="1">
      <alignment horizontal="left" wrapText="1"/>
    </xf>
    <xf numFmtId="164" fontId="10" fillId="6" borderId="0" xfId="1" applyNumberFormat="1" applyFont="1" applyFill="1" applyBorder="1" applyAlignment="1">
      <alignment wrapText="1"/>
    </xf>
    <xf numFmtId="164" fontId="14" fillId="0" borderId="4" xfId="1" applyNumberFormat="1" applyFont="1" applyBorder="1" applyAlignment="1">
      <alignment vertical="center" wrapText="1"/>
    </xf>
    <xf numFmtId="0" fontId="14" fillId="0" borderId="2" xfId="1" applyNumberFormat="1" applyFont="1" applyBorder="1" applyAlignment="1" applyProtection="1">
      <alignment vertical="center" wrapText="1"/>
      <protection locked="0"/>
    </xf>
    <xf numFmtId="0" fontId="14" fillId="0" borderId="1" xfId="0" applyNumberFormat="1" applyFont="1" applyBorder="1" applyAlignment="1" applyProtection="1">
      <alignment vertical="center" wrapText="1"/>
      <protection locked="0"/>
    </xf>
    <xf numFmtId="164" fontId="14" fillId="0" borderId="2" xfId="1" applyNumberFormat="1" applyFont="1" applyBorder="1" applyAlignment="1">
      <alignment vertical="center" wrapText="1"/>
    </xf>
    <xf numFmtId="0" fontId="0" fillId="0" borderId="9" xfId="0" applyFont="1" applyBorder="1" applyAlignment="1">
      <alignment wrapText="1"/>
    </xf>
    <xf numFmtId="0" fontId="10" fillId="2" borderId="8" xfId="0" applyFont="1" applyFill="1" applyBorder="1" applyAlignment="1">
      <alignment horizontal="center" vertical="center" wrapText="1"/>
    </xf>
    <xf numFmtId="10" fontId="0" fillId="0" borderId="3" xfId="2" applyNumberFormat="1" applyFont="1" applyBorder="1" applyAlignment="1" applyProtection="1">
      <alignment wrapText="1"/>
      <protection locked="0"/>
    </xf>
    <xf numFmtId="0" fontId="0" fillId="0" borderId="7" xfId="0" applyFill="1" applyBorder="1"/>
    <xf numFmtId="0" fontId="2" fillId="2" borderId="4" xfId="0" applyFont="1" applyFill="1" applyBorder="1" applyAlignment="1">
      <alignment wrapText="1"/>
    </xf>
    <xf numFmtId="0" fontId="9" fillId="0" borderId="35" xfId="0" applyFont="1" applyFill="1" applyBorder="1" applyAlignment="1">
      <alignment horizontal="left" vertical="top"/>
    </xf>
    <xf numFmtId="0" fontId="2" fillId="2" borderId="4" xfId="0" applyFont="1" applyFill="1" applyBorder="1" applyAlignment="1">
      <alignment horizontal="right" wrapText="1"/>
    </xf>
    <xf numFmtId="0" fontId="7" fillId="2" borderId="8" xfId="0" applyFont="1" applyFill="1" applyBorder="1" applyAlignment="1">
      <alignment horizontal="right"/>
    </xf>
    <xf numFmtId="0" fontId="10" fillId="2" borderId="4" xfId="0" applyFont="1" applyFill="1" applyBorder="1" applyAlignment="1">
      <alignment horizontal="right" wrapText="1"/>
    </xf>
    <xf numFmtId="0" fontId="2" fillId="2" borderId="5" xfId="0" applyFont="1" applyFill="1" applyBorder="1" applyAlignment="1">
      <alignment horizontal="right" wrapText="1"/>
    </xf>
    <xf numFmtId="44" fontId="14" fillId="0" borderId="2" xfId="1" applyNumberFormat="1" applyFont="1" applyBorder="1" applyAlignment="1">
      <alignment vertical="center" wrapText="1"/>
    </xf>
    <xf numFmtId="164" fontId="10" fillId="4" borderId="37" xfId="0" applyNumberFormat="1" applyFont="1" applyFill="1" applyBorder="1" applyAlignment="1" applyProtection="1">
      <alignment wrapText="1"/>
      <protection hidden="1"/>
    </xf>
    <xf numFmtId="164" fontId="10" fillId="4" borderId="38" xfId="0" applyNumberFormat="1" applyFont="1" applyFill="1" applyBorder="1" applyAlignment="1" applyProtection="1">
      <alignment wrapText="1"/>
      <protection hidden="1"/>
    </xf>
    <xf numFmtId="0" fontId="0" fillId="0" borderId="25" xfId="0" applyBorder="1" applyAlignment="1">
      <alignment wrapText="1"/>
    </xf>
    <xf numFmtId="0" fontId="0" fillId="0" borderId="20" xfId="0" applyBorder="1" applyAlignment="1">
      <alignment wrapText="1"/>
    </xf>
    <xf numFmtId="164" fontId="10" fillId="4" borderId="22" xfId="0" applyNumberFormat="1" applyFont="1" applyFill="1" applyBorder="1" applyAlignment="1" applyProtection="1">
      <alignment wrapText="1"/>
      <protection hidden="1"/>
    </xf>
    <xf numFmtId="44" fontId="14" fillId="0" borderId="36" xfId="0" applyNumberFormat="1" applyFont="1" applyBorder="1" applyAlignment="1" applyProtection="1">
      <alignment wrapText="1"/>
      <protection locked="0"/>
    </xf>
    <xf numFmtId="0" fontId="14" fillId="0" borderId="2" xfId="0" applyNumberFormat="1" applyFont="1" applyBorder="1" applyAlignment="1">
      <alignment wrapText="1"/>
    </xf>
    <xf numFmtId="0" fontId="14" fillId="0" borderId="20" xfId="0" applyFont="1" applyBorder="1" applyAlignment="1">
      <alignment wrapText="1"/>
    </xf>
    <xf numFmtId="0" fontId="10" fillId="0" borderId="20" xfId="0" applyFont="1" applyFill="1" applyBorder="1" applyAlignment="1">
      <alignment wrapText="1"/>
    </xf>
    <xf numFmtId="0" fontId="10" fillId="6" borderId="12" xfId="0" applyFont="1" applyFill="1" applyBorder="1" applyAlignment="1">
      <alignment horizontal="right" wrapText="1"/>
    </xf>
    <xf numFmtId="9" fontId="0" fillId="0" borderId="23" xfId="2" applyFont="1" applyBorder="1" applyAlignment="1">
      <alignment wrapText="1"/>
    </xf>
    <xf numFmtId="9" fontId="0" fillId="0" borderId="36" xfId="2" applyFont="1" applyBorder="1" applyAlignment="1" applyProtection="1">
      <alignment wrapText="1"/>
      <protection locked="0"/>
    </xf>
    <xf numFmtId="164" fontId="0" fillId="0" borderId="0" xfId="1" applyNumberFormat="1" applyFont="1" applyBorder="1" applyAlignment="1">
      <alignment vertical="center" wrapText="1"/>
    </xf>
    <xf numFmtId="44" fontId="0" fillId="0" borderId="36" xfId="1" applyNumberFormat="1" applyFont="1" applyBorder="1" applyAlignment="1" applyProtection="1">
      <alignment vertical="center" wrapText="1"/>
      <protection locked="0"/>
    </xf>
    <xf numFmtId="44" fontId="10" fillId="6" borderId="43" xfId="0" applyNumberFormat="1" applyFont="1" applyFill="1" applyBorder="1" applyAlignment="1" applyProtection="1">
      <alignment wrapText="1"/>
      <protection hidden="1"/>
    </xf>
    <xf numFmtId="44" fontId="10" fillId="4" borderId="2" xfId="1" applyNumberFormat="1" applyFont="1" applyFill="1" applyBorder="1" applyAlignment="1" applyProtection="1">
      <alignment wrapText="1"/>
      <protection hidden="1"/>
    </xf>
    <xf numFmtId="44" fontId="0" fillId="0" borderId="15" xfId="0" applyNumberFormat="1" applyBorder="1" applyAlignment="1">
      <alignment vertical="center" wrapText="1"/>
    </xf>
    <xf numFmtId="44" fontId="0" fillId="0" borderId="44" xfId="0" applyNumberFormat="1" applyBorder="1" applyAlignment="1" applyProtection="1">
      <alignment vertical="center" wrapText="1"/>
      <protection locked="0"/>
    </xf>
    <xf numFmtId="0" fontId="10" fillId="2" borderId="45" xfId="0" applyFont="1" applyFill="1" applyBorder="1" applyAlignment="1">
      <alignment horizontal="center" vertical="center" wrapText="1"/>
    </xf>
    <xf numFmtId="0" fontId="9" fillId="0" borderId="12" xfId="0" applyFont="1" applyFill="1" applyBorder="1" applyAlignment="1">
      <alignment horizontal="left" vertical="top"/>
    </xf>
    <xf numFmtId="164" fontId="0" fillId="0" borderId="20" xfId="0" applyNumberFormat="1" applyBorder="1" applyAlignment="1">
      <alignment wrapText="1"/>
    </xf>
    <xf numFmtId="10" fontId="0" fillId="0" borderId="16" xfId="0" applyNumberFormat="1" applyBorder="1" applyAlignment="1">
      <alignment wrapText="1"/>
    </xf>
    <xf numFmtId="164" fontId="0" fillId="0" borderId="2" xfId="1" applyNumberFormat="1" applyFont="1" applyBorder="1" applyAlignment="1">
      <alignment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4" borderId="30" xfId="0" applyFont="1" applyFill="1" applyBorder="1" applyAlignment="1">
      <alignment horizontal="center" vertical="center" wrapText="1"/>
    </xf>
    <xf numFmtId="44" fontId="0" fillId="0" borderId="9" xfId="1" applyNumberFormat="1" applyFont="1" applyBorder="1" applyAlignment="1" applyProtection="1">
      <alignment vertical="center" wrapText="1"/>
      <protection locked="0"/>
    </xf>
    <xf numFmtId="44" fontId="0" fillId="0" borderId="58" xfId="1" applyNumberFormat="1" applyFont="1" applyBorder="1" applyAlignment="1" applyProtection="1">
      <alignment vertical="center" wrapText="1"/>
      <protection locked="0"/>
    </xf>
    <xf numFmtId="44" fontId="0" fillId="0" borderId="59" xfId="1" applyNumberFormat="1" applyFont="1" applyBorder="1" applyAlignment="1" applyProtection="1">
      <alignment vertical="center" wrapText="1"/>
      <protection locked="0"/>
    </xf>
    <xf numFmtId="44" fontId="0" fillId="0" borderId="60" xfId="1" applyNumberFormat="1" applyFont="1" applyBorder="1" applyAlignment="1" applyProtection="1">
      <alignment vertical="center" wrapText="1"/>
      <protection locked="0"/>
    </xf>
    <xf numFmtId="164" fontId="0" fillId="0" borderId="23" xfId="1" applyNumberFormat="1" applyFont="1" applyBorder="1" applyAlignment="1">
      <alignment vertical="center" wrapText="1"/>
    </xf>
    <xf numFmtId="164" fontId="2" fillId="0" borderId="20" xfId="1" applyNumberFormat="1" applyFont="1" applyFill="1" applyBorder="1" applyAlignment="1">
      <alignment wrapText="1"/>
    </xf>
    <xf numFmtId="44" fontId="10" fillId="4" borderId="53" xfId="0" applyNumberFormat="1" applyFont="1" applyFill="1" applyBorder="1" applyAlignment="1" applyProtection="1">
      <alignment wrapText="1"/>
      <protection hidden="1"/>
    </xf>
    <xf numFmtId="0" fontId="10" fillId="0" borderId="25" xfId="0" applyFont="1" applyFill="1" applyBorder="1" applyAlignment="1">
      <alignment wrapText="1"/>
    </xf>
    <xf numFmtId="0" fontId="10" fillId="0" borderId="45" xfId="0" applyFont="1" applyFill="1" applyBorder="1" applyAlignment="1" applyProtection="1">
      <alignment wrapText="1"/>
      <protection locked="0"/>
    </xf>
    <xf numFmtId="0" fontId="10" fillId="2" borderId="28" xfId="0" applyFont="1" applyFill="1" applyBorder="1" applyAlignment="1">
      <alignment horizontal="center" wrapText="1"/>
    </xf>
    <xf numFmtId="10" fontId="14" fillId="0" borderId="45" xfId="2" applyNumberFormat="1" applyFont="1" applyBorder="1" applyAlignment="1" applyProtection="1">
      <alignment wrapText="1"/>
      <protection locked="0"/>
    </xf>
    <xf numFmtId="0" fontId="10" fillId="0" borderId="2" xfId="0" applyFont="1" applyFill="1" applyBorder="1" applyAlignment="1">
      <alignment wrapText="1"/>
    </xf>
    <xf numFmtId="0" fontId="10" fillId="6" borderId="62" xfId="0" applyFont="1" applyFill="1" applyBorder="1" applyAlignment="1">
      <alignment horizontal="right" wrapText="1"/>
    </xf>
    <xf numFmtId="9" fontId="10" fillId="0" borderId="0" xfId="2" applyFont="1" applyFill="1" applyBorder="1" applyAlignment="1">
      <alignment horizontal="center" wrapText="1"/>
    </xf>
    <xf numFmtId="10" fontId="10" fillId="6" borderId="41" xfId="2" applyNumberFormat="1" applyFont="1" applyFill="1" applyBorder="1" applyAlignment="1" applyProtection="1">
      <alignment horizontal="center" wrapText="1"/>
      <protection hidden="1"/>
    </xf>
    <xf numFmtId="9" fontId="14" fillId="0" borderId="8" xfId="2" applyFont="1" applyBorder="1" applyAlignment="1">
      <alignment wrapText="1"/>
    </xf>
    <xf numFmtId="10" fontId="14" fillId="0" borderId="36" xfId="2" applyNumberFormat="1" applyFont="1" applyBorder="1" applyAlignment="1" applyProtection="1">
      <alignment wrapText="1"/>
      <protection locked="0"/>
    </xf>
    <xf numFmtId="0" fontId="10" fillId="0" borderId="51" xfId="0" applyFont="1" applyFill="1" applyBorder="1" applyAlignment="1">
      <alignment horizontal="right" wrapText="1"/>
    </xf>
    <xf numFmtId="164" fontId="10" fillId="6" borderId="19" xfId="1" applyNumberFormat="1" applyFont="1" applyFill="1" applyBorder="1" applyAlignment="1">
      <alignment wrapText="1"/>
    </xf>
    <xf numFmtId="164" fontId="10" fillId="6" borderId="52" xfId="1" applyNumberFormat="1" applyFont="1" applyFill="1" applyBorder="1" applyAlignment="1">
      <alignment wrapText="1"/>
    </xf>
    <xf numFmtId="0" fontId="10" fillId="4" borderId="45" xfId="0" applyFont="1" applyFill="1" applyBorder="1" applyAlignment="1">
      <alignment horizontal="center" vertical="center" wrapText="1"/>
    </xf>
    <xf numFmtId="44" fontId="10" fillId="6" borderId="18" xfId="1" applyNumberFormat="1" applyFont="1" applyFill="1" applyBorder="1" applyAlignment="1" applyProtection="1">
      <alignment wrapText="1"/>
      <protection hidden="1"/>
    </xf>
    <xf numFmtId="44" fontId="10" fillId="4" borderId="53" xfId="1" applyNumberFormat="1" applyFont="1" applyFill="1" applyBorder="1" applyAlignment="1" applyProtection="1">
      <alignment wrapText="1"/>
      <protection hidden="1"/>
    </xf>
    <xf numFmtId="0" fontId="10" fillId="4" borderId="8" xfId="0" applyFont="1" applyFill="1" applyBorder="1" applyAlignment="1">
      <alignment horizontal="center" vertical="center" wrapText="1"/>
    </xf>
    <xf numFmtId="44" fontId="14" fillId="0" borderId="42" xfId="1" applyNumberFormat="1" applyFont="1" applyBorder="1" applyAlignment="1" applyProtection="1">
      <alignment vertical="center" wrapText="1"/>
      <protection locked="0"/>
    </xf>
    <xf numFmtId="44" fontId="14" fillId="0" borderId="63" xfId="1" applyNumberFormat="1" applyFont="1" applyBorder="1" applyAlignment="1" applyProtection="1">
      <alignment vertical="center" wrapText="1"/>
      <protection locked="0"/>
    </xf>
    <xf numFmtId="44" fontId="14" fillId="0" borderId="43" xfId="1" applyNumberFormat="1" applyFont="1" applyBorder="1" applyAlignment="1" applyProtection="1">
      <alignment vertical="center" wrapText="1"/>
      <protection locked="0"/>
    </xf>
    <xf numFmtId="44" fontId="14" fillId="0" borderId="64" xfId="1" applyNumberFormat="1" applyFont="1" applyBorder="1" applyAlignment="1">
      <alignment vertical="center" wrapText="1"/>
    </xf>
    <xf numFmtId="0" fontId="10" fillId="6" borderId="65" xfId="0" applyFont="1" applyFill="1" applyBorder="1" applyAlignment="1">
      <alignment wrapText="1"/>
    </xf>
    <xf numFmtId="0" fontId="0" fillId="0" borderId="31" xfId="0" applyFill="1" applyBorder="1" applyAlignment="1">
      <alignment wrapText="1"/>
    </xf>
    <xf numFmtId="0" fontId="14" fillId="0" borderId="23" xfId="0" applyFont="1" applyBorder="1" applyAlignment="1">
      <alignment wrapText="1"/>
    </xf>
    <xf numFmtId="0" fontId="14" fillId="0" borderId="15" xfId="0" applyFont="1" applyBorder="1" applyAlignment="1">
      <alignment wrapText="1"/>
    </xf>
    <xf numFmtId="0" fontId="14" fillId="0" borderId="36" xfId="0" applyFont="1" applyBorder="1" applyAlignment="1" applyProtection="1">
      <alignment wrapText="1"/>
      <protection locked="0"/>
    </xf>
    <xf numFmtId="0" fontId="0" fillId="0" borderId="9" xfId="0" applyFill="1" applyBorder="1" applyAlignment="1">
      <alignment wrapText="1"/>
    </xf>
    <xf numFmtId="0" fontId="2" fillId="0" borderId="9" xfId="0" applyFont="1" applyFill="1" applyBorder="1" applyAlignment="1">
      <alignment wrapText="1"/>
    </xf>
    <xf numFmtId="0" fontId="10" fillId="2" borderId="32" xfId="0" applyFont="1" applyFill="1" applyBorder="1" applyAlignment="1">
      <alignment horizontal="center" vertical="center" wrapText="1"/>
    </xf>
    <xf numFmtId="0" fontId="14" fillId="6" borderId="66" xfId="0" applyFont="1" applyFill="1" applyBorder="1" applyAlignment="1">
      <alignment wrapText="1"/>
    </xf>
    <xf numFmtId="0" fontId="10" fillId="6" borderId="28" xfId="0" applyFont="1" applyFill="1" applyBorder="1" applyAlignment="1">
      <alignment horizontal="right" wrapText="1"/>
    </xf>
    <xf numFmtId="0" fontId="10" fillId="6" borderId="18" xfId="0" applyFont="1" applyFill="1" applyBorder="1" applyAlignment="1">
      <alignment wrapText="1"/>
    </xf>
    <xf numFmtId="0" fontId="0" fillId="6" borderId="6" xfId="0" applyFill="1" applyBorder="1" applyAlignment="1">
      <alignment wrapText="1"/>
    </xf>
    <xf numFmtId="0" fontId="10" fillId="2" borderId="22" xfId="0" applyFont="1" applyFill="1" applyBorder="1" applyAlignment="1">
      <alignment horizontal="center" wrapText="1"/>
    </xf>
    <xf numFmtId="0" fontId="0" fillId="6" borderId="16" xfId="0" applyFill="1" applyBorder="1" applyAlignment="1">
      <alignment wrapText="1"/>
    </xf>
    <xf numFmtId="44" fontId="10" fillId="4" borderId="70" xfId="0" applyNumberFormat="1" applyFont="1" applyFill="1" applyBorder="1" applyAlignment="1" applyProtection="1">
      <alignment wrapText="1"/>
      <protection hidden="1"/>
    </xf>
    <xf numFmtId="0" fontId="0" fillId="0" borderId="68" xfId="0" applyBorder="1" applyAlignment="1">
      <alignment wrapText="1"/>
    </xf>
    <xf numFmtId="44" fontId="10" fillId="6" borderId="72" xfId="1" applyFont="1" applyFill="1" applyBorder="1" applyAlignment="1">
      <alignment horizontal="right" wrapText="1"/>
    </xf>
    <xf numFmtId="0" fontId="14" fillId="0" borderId="23" xfId="0" applyNumberFormat="1" applyFont="1" applyBorder="1" applyAlignment="1">
      <alignment vertical="center" wrapText="1"/>
    </xf>
    <xf numFmtId="0" fontId="14" fillId="0" borderId="73" xfId="0" applyNumberFormat="1" applyFont="1" applyBorder="1" applyAlignment="1" applyProtection="1">
      <alignment vertical="center" wrapText="1"/>
      <protection locked="0"/>
    </xf>
    <xf numFmtId="44" fontId="10" fillId="6" borderId="74" xfId="1" applyFont="1" applyFill="1" applyBorder="1" applyAlignment="1" applyProtection="1">
      <alignment wrapText="1"/>
      <protection hidden="1"/>
    </xf>
    <xf numFmtId="0" fontId="10" fillId="6" borderId="8" xfId="0" applyFont="1" applyFill="1" applyBorder="1" applyAlignment="1">
      <alignment wrapText="1"/>
    </xf>
    <xf numFmtId="0" fontId="10" fillId="6" borderId="31" xfId="0" applyFont="1" applyFill="1" applyBorder="1" applyAlignment="1">
      <alignment wrapText="1"/>
    </xf>
    <xf numFmtId="0" fontId="10" fillId="6" borderId="5" xfId="0" applyFont="1" applyFill="1" applyBorder="1" applyAlignment="1">
      <alignment wrapText="1"/>
    </xf>
    <xf numFmtId="0" fontId="0" fillId="6" borderId="0" xfId="0" applyFill="1" applyBorder="1" applyAlignment="1">
      <alignment wrapText="1"/>
    </xf>
    <xf numFmtId="0" fontId="10" fillId="6" borderId="9" xfId="0" applyFont="1" applyFill="1" applyBorder="1" applyAlignment="1">
      <alignment wrapText="1"/>
    </xf>
    <xf numFmtId="0" fontId="0" fillId="6" borderId="12" xfId="0" applyFill="1" applyBorder="1" applyAlignment="1">
      <alignment wrapText="1"/>
    </xf>
    <xf numFmtId="0" fontId="0" fillId="6" borderId="35" xfId="0" applyFill="1" applyBorder="1" applyAlignment="1">
      <alignment wrapText="1"/>
    </xf>
    <xf numFmtId="44" fontId="0" fillId="0" borderId="3" xfId="1" applyNumberFormat="1" applyFont="1" applyBorder="1" applyAlignment="1" applyProtection="1">
      <alignment vertical="center" wrapText="1"/>
      <protection hidden="1"/>
    </xf>
    <xf numFmtId="44" fontId="0" fillId="0" borderId="1" xfId="0" applyNumberFormat="1" applyBorder="1" applyAlignment="1" applyProtection="1">
      <alignment wrapText="1"/>
      <protection hidden="1"/>
    </xf>
    <xf numFmtId="44" fontId="0" fillId="0" borderId="36" xfId="0" applyNumberFormat="1" applyBorder="1" applyAlignment="1" applyProtection="1">
      <alignment wrapText="1"/>
      <protection hidden="1"/>
    </xf>
    <xf numFmtId="0" fontId="34" fillId="0" borderId="3" xfId="4" applyFont="1" applyBorder="1" applyAlignment="1" applyProtection="1">
      <alignment wrapText="1"/>
      <protection hidden="1"/>
    </xf>
    <xf numFmtId="0" fontId="0" fillId="0" borderId="14" xfId="0" applyBorder="1" applyAlignment="1" applyProtection="1">
      <alignment wrapText="1"/>
      <protection hidden="1"/>
    </xf>
    <xf numFmtId="44" fontId="0" fillId="0" borderId="11" xfId="0" applyNumberFormat="1" applyBorder="1" applyAlignment="1" applyProtection="1">
      <alignment wrapText="1"/>
      <protection hidden="1"/>
    </xf>
    <xf numFmtId="44" fontId="0" fillId="0" borderId="13" xfId="0" applyNumberFormat="1" applyBorder="1" applyAlignment="1" applyProtection="1">
      <alignment wrapText="1"/>
      <protection hidden="1"/>
    </xf>
    <xf numFmtId="44" fontId="14" fillId="0" borderId="1" xfId="0" applyNumberFormat="1" applyFont="1" applyBorder="1" applyAlignment="1" applyProtection="1">
      <alignment vertical="center" wrapText="1"/>
      <protection hidden="1"/>
    </xf>
    <xf numFmtId="44" fontId="14" fillId="0" borderId="2" xfId="0" applyNumberFormat="1" applyFont="1" applyBorder="1" applyAlignment="1" applyProtection="1">
      <alignment vertical="center" wrapText="1"/>
      <protection hidden="1"/>
    </xf>
    <xf numFmtId="44" fontId="14" fillId="0" borderId="1" xfId="0" applyNumberFormat="1" applyFont="1" applyBorder="1" applyAlignment="1" applyProtection="1">
      <alignment wrapText="1"/>
      <protection hidden="1"/>
    </xf>
    <xf numFmtId="44" fontId="14" fillId="0" borderId="36" xfId="0" applyNumberFormat="1" applyFont="1" applyBorder="1" applyAlignment="1" applyProtection="1">
      <alignment wrapText="1"/>
      <protection hidden="1"/>
    </xf>
    <xf numFmtId="44" fontId="14" fillId="0" borderId="3" xfId="0" applyNumberFormat="1" applyFont="1" applyBorder="1" applyAlignment="1" applyProtection="1">
      <alignment wrapText="1"/>
      <protection hidden="1"/>
    </xf>
    <xf numFmtId="44" fontId="14" fillId="0" borderId="2" xfId="1" applyFont="1" applyBorder="1" applyAlignment="1" applyProtection="1">
      <alignment wrapText="1"/>
      <protection hidden="1"/>
    </xf>
    <xf numFmtId="44" fontId="14" fillId="0" borderId="1" xfId="1" applyFont="1" applyBorder="1" applyAlignment="1" applyProtection="1">
      <alignment wrapText="1"/>
      <protection hidden="1"/>
    </xf>
    <xf numFmtId="0" fontId="0" fillId="0" borderId="2" xfId="0" applyBorder="1" applyAlignment="1" applyProtection="1">
      <alignment wrapText="1"/>
      <protection hidden="1"/>
    </xf>
    <xf numFmtId="44" fontId="14" fillId="0" borderId="2" xfId="0" applyNumberFormat="1" applyFont="1" applyBorder="1" applyAlignment="1" applyProtection="1">
      <alignment wrapText="1"/>
      <protection hidden="1"/>
    </xf>
    <xf numFmtId="0" fontId="29" fillId="0" borderId="4" xfId="1" applyNumberFormat="1" applyFont="1" applyFill="1" applyBorder="1" applyAlignment="1" applyProtection="1">
      <alignment wrapText="1"/>
      <protection hidden="1"/>
    </xf>
    <xf numFmtId="0" fontId="29" fillId="7" borderId="4" xfId="1" applyNumberFormat="1" applyFont="1" applyFill="1" applyBorder="1" applyAlignment="1" applyProtection="1">
      <alignment wrapText="1"/>
      <protection hidden="1"/>
    </xf>
    <xf numFmtId="0" fontId="29" fillId="0" borderId="8" xfId="1" applyNumberFormat="1" applyFont="1" applyFill="1" applyBorder="1" applyAlignment="1" applyProtection="1">
      <alignment wrapText="1"/>
      <protection hidden="1"/>
    </xf>
    <xf numFmtId="0" fontId="29" fillId="7" borderId="10" xfId="1" applyNumberFormat="1" applyFont="1" applyFill="1" applyBorder="1" applyAlignment="1" applyProtection="1">
      <alignment wrapText="1"/>
      <protection hidden="1"/>
    </xf>
    <xf numFmtId="0" fontId="29" fillId="7" borderId="3" xfId="1" applyNumberFormat="1" applyFont="1" applyFill="1" applyBorder="1" applyAlignment="1" applyProtection="1">
      <alignment wrapText="1"/>
      <protection hidden="1"/>
    </xf>
    <xf numFmtId="0" fontId="31" fillId="0" borderId="4" xfId="1" applyNumberFormat="1" applyFont="1" applyFill="1" applyBorder="1" applyAlignment="1" applyProtection="1">
      <alignment wrapText="1"/>
      <protection hidden="1"/>
    </xf>
    <xf numFmtId="44" fontId="29" fillId="0" borderId="1" xfId="1" applyFont="1" applyFill="1" applyBorder="1" applyProtection="1">
      <protection hidden="1"/>
    </xf>
    <xf numFmtId="44" fontId="29" fillId="7" borderId="2" xfId="1" applyFont="1" applyFill="1" applyBorder="1" applyProtection="1">
      <protection hidden="1"/>
    </xf>
    <xf numFmtId="44" fontId="29" fillId="7" borderId="1" xfId="1" applyFont="1" applyFill="1" applyBorder="1" applyProtection="1">
      <protection hidden="1"/>
    </xf>
    <xf numFmtId="44" fontId="29" fillId="7" borderId="23" xfId="1" applyFont="1" applyFill="1" applyBorder="1" applyProtection="1">
      <protection hidden="1"/>
    </xf>
    <xf numFmtId="44" fontId="29" fillId="7" borderId="3" xfId="1" applyFont="1" applyFill="1" applyBorder="1" applyProtection="1">
      <protection hidden="1"/>
    </xf>
    <xf numFmtId="44" fontId="28" fillId="0" borderId="1" xfId="1" applyFont="1" applyFill="1" applyBorder="1" applyProtection="1">
      <protection hidden="1"/>
    </xf>
    <xf numFmtId="44" fontId="28" fillId="7" borderId="2" xfId="1" applyFont="1" applyFill="1" applyBorder="1" applyProtection="1">
      <protection hidden="1"/>
    </xf>
    <xf numFmtId="44" fontId="28" fillId="7" borderId="3" xfId="1" applyFont="1" applyFill="1" applyBorder="1" applyProtection="1">
      <protection hidden="1"/>
    </xf>
    <xf numFmtId="44" fontId="29" fillId="0" borderId="2" xfId="1" applyFont="1" applyFill="1" applyBorder="1" applyAlignment="1" applyProtection="1">
      <protection hidden="1"/>
    </xf>
    <xf numFmtId="44" fontId="29" fillId="0" borderId="3" xfId="1" applyFont="1" applyFill="1" applyBorder="1" applyAlignment="1" applyProtection="1">
      <protection hidden="1"/>
    </xf>
    <xf numFmtId="44" fontId="29" fillId="0" borderId="4" xfId="1" applyFont="1" applyFill="1" applyBorder="1" applyProtection="1">
      <protection hidden="1"/>
    </xf>
    <xf numFmtId="44" fontId="3" fillId="0" borderId="6" xfId="1" applyFont="1" applyFill="1" applyBorder="1" applyProtection="1">
      <protection hidden="1"/>
    </xf>
    <xf numFmtId="44" fontId="31" fillId="7" borderId="3" xfId="1" applyFont="1" applyFill="1" applyBorder="1" applyProtection="1">
      <protection hidden="1"/>
    </xf>
    <xf numFmtId="44" fontId="3" fillId="0" borderId="1" xfId="1" applyFont="1" applyFill="1" applyBorder="1" applyProtection="1">
      <protection hidden="1"/>
    </xf>
    <xf numFmtId="44" fontId="28" fillId="0" borderId="4" xfId="1" applyFont="1" applyFill="1" applyBorder="1" applyProtection="1">
      <protection hidden="1"/>
    </xf>
    <xf numFmtId="44" fontId="28" fillId="0" borderId="5" xfId="1" applyFont="1" applyFill="1" applyBorder="1" applyProtection="1">
      <protection hidden="1"/>
    </xf>
    <xf numFmtId="44" fontId="29" fillId="0" borderId="6" xfId="1" applyFont="1" applyFill="1" applyBorder="1" applyProtection="1">
      <protection hidden="1"/>
    </xf>
    <xf numFmtId="10" fontId="31" fillId="0" borderId="4" xfId="1" applyNumberFormat="1" applyFont="1" applyFill="1" applyBorder="1" applyProtection="1">
      <protection hidden="1"/>
    </xf>
    <xf numFmtId="44" fontId="28" fillId="0" borderId="5" xfId="1" applyFont="1" applyFill="1" applyBorder="1" applyAlignment="1" applyProtection="1">
      <alignment horizontal="left" indent="6"/>
      <protection hidden="1"/>
    </xf>
    <xf numFmtId="44" fontId="28" fillId="7" borderId="12" xfId="1" applyFont="1" applyFill="1" applyBorder="1" applyAlignment="1" applyProtection="1">
      <alignment horizontal="left" indent="8"/>
      <protection hidden="1"/>
    </xf>
    <xf numFmtId="44" fontId="28" fillId="0" borderId="16" xfId="1" applyFont="1" applyFill="1" applyBorder="1" applyProtection="1">
      <protection hidden="1"/>
    </xf>
    <xf numFmtId="44" fontId="3" fillId="0" borderId="12" xfId="1" applyFont="1" applyFill="1" applyBorder="1" applyProtection="1">
      <protection hidden="1"/>
    </xf>
    <xf numFmtId="0" fontId="29" fillId="0" borderId="16" xfId="0" applyFont="1" applyFill="1" applyBorder="1" applyProtection="1">
      <protection hidden="1"/>
    </xf>
    <xf numFmtId="0" fontId="3" fillId="7" borderId="7" xfId="0" applyFont="1" applyFill="1" applyBorder="1" applyAlignment="1" applyProtection="1">
      <alignment horizontal="left" indent="12"/>
      <protection hidden="1"/>
    </xf>
    <xf numFmtId="44" fontId="28" fillId="0" borderId="75" xfId="1" applyFont="1" applyFill="1" applyBorder="1" applyAlignment="1" applyProtection="1">
      <alignment horizontal="center"/>
      <protection hidden="1"/>
    </xf>
    <xf numFmtId="44" fontId="3" fillId="0" borderId="0" xfId="1" applyFont="1" applyFill="1" applyBorder="1" applyAlignment="1" applyProtection="1">
      <alignment horizontal="center"/>
      <protection hidden="1"/>
    </xf>
    <xf numFmtId="0" fontId="29" fillId="0" borderId="15" xfId="0" applyFont="1" applyFill="1" applyBorder="1" applyProtection="1">
      <protection hidden="1"/>
    </xf>
    <xf numFmtId="44" fontId="28" fillId="0" borderId="9" xfId="1" applyFont="1" applyFill="1" applyBorder="1" applyAlignment="1" applyProtection="1">
      <alignment horizontal="center"/>
      <protection hidden="1"/>
    </xf>
    <xf numFmtId="14" fontId="2" fillId="0" borderId="9" xfId="0" applyNumberFormat="1" applyFont="1" applyFill="1" applyBorder="1" applyAlignment="1" applyProtection="1">
      <alignment horizontal="right" wrapText="1"/>
      <protection locked="0"/>
    </xf>
    <xf numFmtId="14" fontId="2" fillId="0" borderId="5" xfId="0" applyNumberFormat="1" applyFont="1" applyFill="1" applyBorder="1" applyAlignment="1" applyProtection="1">
      <alignment horizontal="right" wrapText="1"/>
      <protection locked="0"/>
    </xf>
    <xf numFmtId="14" fontId="16" fillId="0" borderId="1" xfId="1" applyNumberFormat="1" applyFont="1" applyFill="1" applyBorder="1" applyAlignment="1" applyProtection="1">
      <alignment vertical="center" wrapText="1"/>
      <protection locked="0"/>
    </xf>
    <xf numFmtId="44" fontId="28" fillId="0" borderId="23" xfId="1" applyFont="1" applyFill="1" applyBorder="1" applyAlignment="1" applyProtection="1">
      <protection hidden="1"/>
    </xf>
    <xf numFmtId="44" fontId="28" fillId="7" borderId="2" xfId="1" applyFont="1" applyFill="1" applyBorder="1" applyAlignment="1" applyProtection="1">
      <protection hidden="1"/>
    </xf>
    <xf numFmtId="0" fontId="29" fillId="0" borderId="2" xfId="1" applyNumberFormat="1" applyFont="1" applyFill="1" applyBorder="1" applyAlignment="1" applyProtection="1">
      <alignment vertical="top" wrapText="1"/>
      <protection hidden="1"/>
    </xf>
    <xf numFmtId="0" fontId="29" fillId="0" borderId="4" xfId="1" applyNumberFormat="1" applyFont="1" applyFill="1" applyBorder="1" applyAlignment="1" applyProtection="1">
      <alignment vertical="top" wrapText="1"/>
      <protection hidden="1"/>
    </xf>
    <xf numFmtId="0" fontId="31" fillId="0" borderId="4" xfId="0" applyFont="1" applyFill="1" applyBorder="1" applyAlignment="1" applyProtection="1">
      <alignment horizontal="left"/>
      <protection hidden="1"/>
    </xf>
    <xf numFmtId="0" fontId="29" fillId="0" borderId="6" xfId="0" applyFont="1" applyFill="1" applyBorder="1" applyProtection="1">
      <protection hidden="1"/>
    </xf>
    <xf numFmtId="0" fontId="31" fillId="7" borderId="4" xfId="0" applyFont="1" applyFill="1" applyBorder="1" applyAlignment="1" applyProtection="1">
      <alignment horizontal="left" indent="1"/>
      <protection hidden="1"/>
    </xf>
    <xf numFmtId="0" fontId="29" fillId="7" borderId="6" xfId="0" applyFont="1" applyFill="1" applyBorder="1" applyProtection="1">
      <protection hidden="1"/>
    </xf>
    <xf numFmtId="0" fontId="29" fillId="0" borderId="4" xfId="0" applyFont="1" applyFill="1" applyBorder="1" applyAlignment="1" applyProtection="1">
      <alignment horizontal="left" indent="1"/>
      <protection hidden="1"/>
    </xf>
    <xf numFmtId="0" fontId="3" fillId="0" borderId="4" xfId="0" applyFont="1" applyFill="1" applyBorder="1" applyAlignment="1" applyProtection="1">
      <alignment horizontal="left" indent="3"/>
      <protection hidden="1"/>
    </xf>
    <xf numFmtId="0" fontId="29" fillId="0" borderId="11" xfId="0" applyFont="1" applyFill="1" applyBorder="1" applyProtection="1">
      <protection hidden="1"/>
    </xf>
    <xf numFmtId="0" fontId="3" fillId="0" borderId="4" xfId="0" applyFont="1" applyFill="1" applyBorder="1" applyAlignment="1" applyProtection="1">
      <alignment horizontal="left" indent="2"/>
      <protection hidden="1"/>
    </xf>
    <xf numFmtId="0" fontId="29" fillId="0" borderId="10" xfId="0" applyFont="1" applyFill="1" applyBorder="1" applyAlignment="1" applyProtection="1">
      <alignment wrapText="1"/>
      <protection hidden="1"/>
    </xf>
    <xf numFmtId="0" fontId="29" fillId="0" borderId="8" xfId="0" applyFont="1" applyFill="1" applyBorder="1" applyAlignment="1" applyProtection="1">
      <alignment wrapText="1"/>
      <protection hidden="1"/>
    </xf>
    <xf numFmtId="0" fontId="28" fillId="0" borderId="4" xfId="0" applyFont="1" applyFill="1" applyBorder="1" applyAlignment="1" applyProtection="1">
      <alignment horizontal="right"/>
      <protection hidden="1"/>
    </xf>
    <xf numFmtId="0" fontId="28" fillId="0" borderId="6" xfId="0" applyFont="1" applyFill="1" applyBorder="1" applyProtection="1">
      <protection hidden="1"/>
    </xf>
    <xf numFmtId="0" fontId="28" fillId="0" borderId="4" xfId="0" applyFont="1" applyFill="1" applyBorder="1" applyAlignment="1" applyProtection="1">
      <alignment horizontal="right" wrapText="1"/>
      <protection hidden="1"/>
    </xf>
    <xf numFmtId="0" fontId="29" fillId="0" borderId="10" xfId="0" applyFont="1" applyFill="1" applyBorder="1" applyAlignment="1" applyProtection="1">
      <alignment horizontal="left" indent="2"/>
      <protection hidden="1"/>
    </xf>
    <xf numFmtId="0" fontId="29" fillId="0" borderId="12" xfId="0" applyFont="1" applyFill="1" applyBorder="1" applyProtection="1">
      <protection hidden="1"/>
    </xf>
    <xf numFmtId="0" fontId="29" fillId="0" borderId="0" xfId="0" applyFont="1" applyFill="1" applyBorder="1" applyProtection="1">
      <protection hidden="1"/>
    </xf>
    <xf numFmtId="0" fontId="29" fillId="0" borderId="10" xfId="0" applyNumberFormat="1" applyFont="1" applyFill="1" applyBorder="1" applyAlignment="1" applyProtection="1">
      <alignment wrapText="1"/>
      <protection hidden="1"/>
    </xf>
    <xf numFmtId="0" fontId="3" fillId="0" borderId="7" xfId="0" applyNumberFormat="1" applyFont="1" applyFill="1" applyBorder="1" applyAlignment="1" applyProtection="1">
      <alignment horizontal="center" wrapText="1"/>
      <protection hidden="1"/>
    </xf>
    <xf numFmtId="0" fontId="28" fillId="0" borderId="8" xfId="1" applyNumberFormat="1" applyFont="1" applyFill="1" applyBorder="1" applyAlignment="1" applyProtection="1">
      <alignment horizontal="center" wrapText="1"/>
      <protection hidden="1"/>
    </xf>
    <xf numFmtId="0" fontId="31" fillId="7" borderId="4" xfId="0" applyFont="1" applyFill="1" applyBorder="1" applyAlignment="1" applyProtection="1">
      <alignment vertical="center" wrapText="1"/>
      <protection locked="0"/>
    </xf>
    <xf numFmtId="0" fontId="31" fillId="7" borderId="10" xfId="0" applyFont="1" applyFill="1" applyBorder="1" applyAlignment="1" applyProtection="1">
      <alignment vertical="center" wrapText="1"/>
      <protection locked="0"/>
    </xf>
    <xf numFmtId="0" fontId="31" fillId="7" borderId="3" xfId="0" applyFont="1" applyFill="1" applyBorder="1" applyAlignment="1" applyProtection="1">
      <alignment vertical="center" wrapText="1"/>
      <protection locked="0"/>
    </xf>
    <xf numFmtId="0" fontId="31" fillId="7" borderId="2" xfId="0" applyFont="1" applyFill="1" applyBorder="1" applyAlignment="1" applyProtection="1">
      <alignment vertical="center" wrapText="1"/>
      <protection locked="0"/>
    </xf>
    <xf numFmtId="0" fontId="31" fillId="7" borderId="23" xfId="0" applyFont="1" applyFill="1" applyBorder="1" applyAlignment="1" applyProtection="1">
      <alignment vertical="center" wrapText="1"/>
      <protection locked="0"/>
    </xf>
    <xf numFmtId="0" fontId="28" fillId="7" borderId="8" xfId="0" applyFont="1" applyFill="1" applyBorder="1" applyAlignment="1" applyProtection="1">
      <alignment vertical="center" wrapText="1"/>
      <protection locked="0"/>
    </xf>
    <xf numFmtId="0" fontId="29" fillId="7" borderId="3" xfId="0" applyFont="1" applyFill="1" applyBorder="1" applyAlignment="1" applyProtection="1">
      <alignment vertical="center" wrapText="1"/>
      <protection locked="0"/>
    </xf>
    <xf numFmtId="0" fontId="29" fillId="7" borderId="10" xfId="0" applyFont="1" applyFill="1" applyBorder="1" applyAlignment="1" applyProtection="1">
      <alignment vertical="center" wrapText="1"/>
      <protection locked="0"/>
    </xf>
    <xf numFmtId="0" fontId="29" fillId="7" borderId="16" xfId="0" applyFont="1" applyFill="1" applyBorder="1" applyAlignment="1" applyProtection="1">
      <alignment vertical="center"/>
      <protection locked="0"/>
    </xf>
    <xf numFmtId="0" fontId="29" fillId="7" borderId="15" xfId="0" applyFont="1" applyFill="1" applyBorder="1" applyAlignment="1" applyProtection="1">
      <alignment vertical="center"/>
      <protection locked="0"/>
    </xf>
    <xf numFmtId="0" fontId="29" fillId="7" borderId="11" xfId="0" applyFont="1" applyFill="1" applyBorder="1" applyAlignment="1" applyProtection="1">
      <alignment vertical="center"/>
      <protection locked="0"/>
    </xf>
    <xf numFmtId="44" fontId="10" fillId="6" borderId="2" xfId="1" applyNumberFormat="1" applyFont="1" applyFill="1" applyBorder="1" applyAlignment="1" applyProtection="1">
      <alignment wrapText="1"/>
      <protection hidden="1"/>
    </xf>
    <xf numFmtId="0" fontId="10" fillId="6" borderId="4" xfId="0" applyFont="1" applyFill="1" applyBorder="1" applyAlignment="1">
      <alignment horizontal="left" wrapText="1"/>
    </xf>
    <xf numFmtId="0" fontId="10" fillId="6" borderId="5" xfId="0" applyFont="1" applyFill="1" applyBorder="1" applyAlignment="1">
      <alignment horizontal="left" wrapText="1"/>
    </xf>
    <xf numFmtId="0" fontId="10" fillId="6" borderId="6" xfId="0" applyFont="1" applyFill="1" applyBorder="1" applyAlignment="1">
      <alignment horizontal="left" wrapText="1"/>
    </xf>
    <xf numFmtId="0" fontId="10" fillId="6" borderId="17" xfId="0" applyFont="1" applyFill="1" applyBorder="1" applyAlignment="1">
      <alignment horizontal="left" wrapText="1"/>
    </xf>
    <xf numFmtId="0" fontId="10" fillId="6" borderId="19" xfId="0" applyFont="1" applyFill="1" applyBorder="1" applyAlignment="1">
      <alignment horizontal="left" wrapText="1"/>
    </xf>
    <xf numFmtId="0" fontId="0" fillId="0" borderId="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25" fillId="6" borderId="17" xfId="4" applyFont="1" applyFill="1" applyBorder="1" applyAlignment="1" applyProtection="1">
      <alignment horizontal="center" vertical="center" wrapText="1"/>
      <protection locked="0"/>
    </xf>
    <xf numFmtId="0" fontId="25" fillId="6" borderId="19" xfId="4" applyFont="1" applyFill="1" applyBorder="1" applyAlignment="1" applyProtection="1">
      <alignment horizontal="center" vertical="center" wrapText="1"/>
      <protection locked="0"/>
    </xf>
    <xf numFmtId="0" fontId="25" fillId="6" borderId="18" xfId="4" applyFont="1" applyFill="1" applyBorder="1" applyAlignment="1" applyProtection="1">
      <alignment horizontal="center" vertical="center" wrapText="1"/>
      <protection locked="0"/>
    </xf>
    <xf numFmtId="0" fontId="10" fillId="6" borderId="28" xfId="0" applyFont="1" applyFill="1" applyBorder="1" applyAlignment="1">
      <alignment horizontal="center" wrapText="1"/>
    </xf>
    <xf numFmtId="0" fontId="10" fillId="6" borderId="20" xfId="0" applyFont="1" applyFill="1" applyBorder="1" applyAlignment="1">
      <alignment horizontal="center" wrapText="1"/>
    </xf>
    <xf numFmtId="0" fontId="10" fillId="6" borderId="38" xfId="0" applyFont="1" applyFill="1" applyBorder="1" applyAlignment="1">
      <alignment horizontal="left" wrapText="1"/>
    </xf>
    <xf numFmtId="0" fontId="10" fillId="6" borderId="24" xfId="0" applyFont="1" applyFill="1" applyBorder="1" applyAlignment="1">
      <alignment horizontal="left" wrapText="1"/>
    </xf>
    <xf numFmtId="0" fontId="10" fillId="6" borderId="1" xfId="0" applyFont="1" applyFill="1" applyBorder="1" applyAlignment="1">
      <alignment wrapText="1"/>
    </xf>
    <xf numFmtId="0" fontId="10" fillId="6" borderId="3" xfId="0" applyFont="1" applyFill="1" applyBorder="1" applyAlignment="1">
      <alignment wrapText="1"/>
    </xf>
    <xf numFmtId="0" fontId="10" fillId="6" borderId="4" xfId="0" applyFont="1" applyFill="1" applyBorder="1" applyAlignment="1">
      <alignment wrapText="1"/>
    </xf>
    <xf numFmtId="0" fontId="25" fillId="6" borderId="55" xfId="4" applyFont="1" applyFill="1" applyBorder="1" applyAlignment="1" applyProtection="1">
      <alignment horizontal="center" vertical="center" wrapText="1"/>
      <protection locked="0"/>
    </xf>
    <xf numFmtId="0" fontId="25" fillId="6" borderId="31" xfId="4" applyFont="1" applyFill="1" applyBorder="1" applyAlignment="1" applyProtection="1">
      <alignment horizontal="center" vertical="center" wrapText="1"/>
      <protection locked="0"/>
    </xf>
    <xf numFmtId="0" fontId="14" fillId="0" borderId="4" xfId="0" applyFont="1" applyBorder="1" applyAlignment="1">
      <alignment horizontal="center" wrapText="1"/>
    </xf>
    <xf numFmtId="0" fontId="14" fillId="0" borderId="6" xfId="0" applyFont="1" applyBorder="1" applyAlignment="1">
      <alignment horizontal="center" wrapText="1"/>
    </xf>
    <xf numFmtId="0" fontId="2" fillId="2" borderId="4" xfId="0" applyFont="1" applyFill="1" applyBorder="1" applyAlignment="1">
      <alignment horizontal="left" wrapText="1"/>
    </xf>
    <xf numFmtId="0" fontId="2" fillId="2" borderId="5" xfId="0" applyFont="1" applyFill="1" applyBorder="1" applyAlignment="1">
      <alignment horizontal="left" wrapText="1"/>
    </xf>
    <xf numFmtId="0" fontId="2" fillId="2" borderId="26" xfId="0" applyFont="1" applyFill="1" applyBorder="1" applyAlignment="1">
      <alignment horizontal="left" wrapText="1"/>
    </xf>
    <xf numFmtId="0" fontId="18" fillId="0" borderId="61" xfId="0" applyFont="1" applyBorder="1" applyAlignment="1">
      <alignment horizontal="left" vertical="center"/>
    </xf>
    <xf numFmtId="0" fontId="14" fillId="0" borderId="61" xfId="0" applyFont="1" applyBorder="1" applyAlignment="1">
      <alignment horizontal="left"/>
    </xf>
    <xf numFmtId="0" fontId="14" fillId="0" borderId="51" xfId="0" applyFont="1" applyBorder="1" applyAlignment="1">
      <alignment horizontal="left"/>
    </xf>
    <xf numFmtId="0" fontId="10" fillId="6" borderId="38" xfId="0" applyFont="1" applyFill="1" applyBorder="1" applyAlignment="1">
      <alignment horizontal="center" wrapText="1"/>
    </xf>
    <xf numFmtId="0" fontId="10" fillId="6" borderId="19" xfId="0" applyFont="1" applyFill="1" applyBorder="1" applyAlignment="1">
      <alignment horizontal="center" wrapText="1"/>
    </xf>
    <xf numFmtId="0" fontId="2" fillId="2" borderId="39" xfId="0" applyFont="1" applyFill="1" applyBorder="1" applyAlignment="1">
      <alignment horizontal="left" wrapText="1"/>
    </xf>
    <xf numFmtId="0" fontId="0" fillId="2" borderId="40" xfId="0" applyFill="1" applyBorder="1" applyAlignment="1">
      <alignment horizontal="left"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4" fillId="0" borderId="4" xfId="0" applyFont="1" applyBorder="1" applyAlignment="1" applyProtection="1">
      <alignment horizontal="left" wrapText="1"/>
      <protection locked="0"/>
    </xf>
    <xf numFmtId="0" fontId="14" fillId="0" borderId="6" xfId="0" applyFont="1" applyBorder="1" applyAlignment="1" applyProtection="1">
      <alignment horizontal="left" wrapText="1"/>
      <protection locked="0"/>
    </xf>
    <xf numFmtId="0" fontId="0" fillId="0" borderId="0" xfId="0" applyFont="1" applyAlignment="1">
      <alignment horizontal="left" wrapText="1"/>
    </xf>
    <xf numFmtId="0" fontId="2" fillId="0" borderId="0" xfId="0" applyFont="1" applyAlignment="1">
      <alignment wrapText="1"/>
    </xf>
    <xf numFmtId="0" fontId="2" fillId="6" borderId="4" xfId="0" applyFont="1" applyFill="1" applyBorder="1" applyAlignment="1">
      <alignment horizontal="right" wrapText="1"/>
    </xf>
    <xf numFmtId="0" fontId="2" fillId="6" borderId="5" xfId="0" applyFont="1" applyFill="1" applyBorder="1" applyAlignment="1">
      <alignment horizontal="right" wrapText="1"/>
    </xf>
    <xf numFmtId="44" fontId="0" fillId="6" borderId="5" xfId="0" applyNumberFormat="1" applyFill="1" applyBorder="1" applyAlignment="1" applyProtection="1">
      <alignment horizontal="left" wrapText="1" indent="1"/>
      <protection hidden="1"/>
    </xf>
    <xf numFmtId="44" fontId="0" fillId="6" borderId="6" xfId="0" applyNumberFormat="1" applyFill="1" applyBorder="1" applyAlignment="1" applyProtection="1">
      <alignment horizontal="left" wrapText="1" indent="1"/>
      <protection hidden="1"/>
    </xf>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0" xfId="0" applyFont="1" applyAlignment="1">
      <alignment horizontal="left"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10" fontId="14" fillId="0" borderId="4" xfId="2" applyNumberFormat="1" applyFont="1" applyBorder="1" applyAlignment="1" applyProtection="1">
      <alignment vertical="center" wrapText="1"/>
      <protection locked="0" hidden="1"/>
    </xf>
    <xf numFmtId="10" fontId="14" fillId="0" borderId="6" xfId="2" applyNumberFormat="1" applyFont="1" applyBorder="1" applyAlignment="1" applyProtection="1">
      <alignment vertical="center" wrapText="1"/>
      <protection locked="0" hidden="1"/>
    </xf>
    <xf numFmtId="44" fontId="14" fillId="0" borderId="4" xfId="0" applyNumberFormat="1" applyFont="1" applyBorder="1" applyAlignment="1" applyProtection="1">
      <alignment horizontal="center" vertical="center" wrapText="1"/>
      <protection hidden="1"/>
    </xf>
    <xf numFmtId="44" fontId="14" fillId="0" borderId="6" xfId="0" applyNumberFormat="1" applyFont="1" applyBorder="1" applyAlignment="1" applyProtection="1">
      <alignment horizontal="center" vertical="center" wrapText="1"/>
      <protection hidden="1"/>
    </xf>
    <xf numFmtId="0" fontId="10"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5" fillId="6" borderId="4" xfId="4" applyFont="1" applyFill="1" applyBorder="1" applyAlignment="1" applyProtection="1">
      <alignment horizontal="center" vertical="center" wrapText="1"/>
      <protection locked="0"/>
    </xf>
    <xf numFmtId="0" fontId="25" fillId="6" borderId="5" xfId="4" applyFont="1" applyFill="1" applyBorder="1" applyAlignment="1" applyProtection="1">
      <alignment horizontal="center" vertical="center" wrapText="1"/>
      <protection locked="0"/>
    </xf>
    <xf numFmtId="0" fontId="10" fillId="6" borderId="25"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2" fillId="6" borderId="7" xfId="0" applyFont="1" applyFill="1" applyBorder="1" applyAlignment="1">
      <alignment horizontal="left" wrapText="1"/>
    </xf>
    <xf numFmtId="0" fontId="2" fillId="6" borderId="0" xfId="0" applyFont="1" applyFill="1" applyBorder="1" applyAlignment="1">
      <alignment horizontal="left" wrapText="1"/>
    </xf>
    <xf numFmtId="0" fontId="2" fillId="6" borderId="7" xfId="0" applyFont="1" applyFill="1" applyBorder="1" applyAlignment="1">
      <alignment horizontal="left" wrapText="1" indent="1"/>
    </xf>
    <xf numFmtId="0" fontId="2" fillId="6" borderId="0" xfId="0" applyFont="1" applyFill="1" applyBorder="1" applyAlignment="1">
      <alignment horizontal="left" wrapText="1" indent="1"/>
    </xf>
    <xf numFmtId="0" fontId="10" fillId="0" borderId="0" xfId="0" applyFont="1" applyFill="1" applyBorder="1" applyAlignment="1">
      <alignment wrapText="1"/>
    </xf>
    <xf numFmtId="0" fontId="3" fillId="2" borderId="38" xfId="0" applyFont="1" applyFill="1" applyBorder="1" applyAlignment="1">
      <alignment horizontal="left" vertical="top" wrapText="1"/>
    </xf>
    <xf numFmtId="0" fontId="3" fillId="2" borderId="18" xfId="0" applyFont="1" applyFill="1" applyBorder="1" applyAlignment="1">
      <alignment horizontal="left" vertical="top" wrapText="1"/>
    </xf>
    <xf numFmtId="0" fontId="0" fillId="2" borderId="66" xfId="0" applyFill="1" applyBorder="1" applyAlignment="1">
      <alignment horizontal="left" wrapText="1"/>
    </xf>
    <xf numFmtId="0" fontId="23" fillId="6" borderId="17" xfId="4" applyFont="1" applyFill="1" applyBorder="1" applyAlignment="1" applyProtection="1">
      <alignment horizontal="center" vertical="center" wrapText="1"/>
      <protection locked="0"/>
    </xf>
    <xf numFmtId="0" fontId="23" fillId="6" borderId="19" xfId="4" applyFont="1" applyFill="1" applyBorder="1" applyAlignment="1" applyProtection="1">
      <alignment horizontal="center" vertical="center" wrapText="1"/>
      <protection locked="0"/>
    </xf>
    <xf numFmtId="0" fontId="23" fillId="6" borderId="18" xfId="4" applyFont="1" applyFill="1" applyBorder="1" applyAlignment="1" applyProtection="1">
      <alignment horizontal="center" vertical="center" wrapText="1"/>
      <protection locked="0"/>
    </xf>
    <xf numFmtId="0" fontId="25" fillId="6" borderId="28" xfId="4" applyFont="1" applyFill="1" applyBorder="1" applyAlignment="1" applyProtection="1">
      <alignment horizontal="center" vertical="center" wrapText="1"/>
      <protection locked="0"/>
    </xf>
    <xf numFmtId="0" fontId="25" fillId="6" borderId="20" xfId="4" applyFont="1" applyFill="1" applyBorder="1" applyAlignment="1" applyProtection="1">
      <alignment horizontal="center" vertical="center" wrapText="1"/>
      <protection locked="0"/>
    </xf>
    <xf numFmtId="0" fontId="10" fillId="6" borderId="34" xfId="0" applyFont="1" applyFill="1" applyBorder="1" applyAlignment="1">
      <alignment horizontal="left" vertical="center" wrapText="1"/>
    </xf>
    <xf numFmtId="0" fontId="10" fillId="6" borderId="27"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10" fillId="6" borderId="49" xfId="0" applyFont="1" applyFill="1" applyBorder="1" applyAlignment="1">
      <alignment horizontal="left" wrapText="1"/>
    </xf>
    <xf numFmtId="0" fontId="10" fillId="6" borderId="50" xfId="0" applyFont="1" applyFill="1" applyBorder="1" applyAlignment="1">
      <alignment horizontal="left" wrapText="1"/>
    </xf>
    <xf numFmtId="0" fontId="10" fillId="6" borderId="54" xfId="0" applyFont="1" applyFill="1" applyBorder="1" applyAlignment="1">
      <alignment horizontal="left" wrapText="1"/>
    </xf>
    <xf numFmtId="0" fontId="14" fillId="6" borderId="37" xfId="0" applyFont="1" applyFill="1" applyBorder="1" applyAlignment="1">
      <alignment horizontal="left" wrapText="1"/>
    </xf>
    <xf numFmtId="0" fontId="14" fillId="6" borderId="22" xfId="0" applyFont="1" applyFill="1" applyBorder="1" applyAlignment="1">
      <alignment horizontal="left" wrapText="1"/>
    </xf>
    <xf numFmtId="0" fontId="10" fillId="6" borderId="18" xfId="0" applyFont="1" applyFill="1" applyBorder="1" applyAlignment="1">
      <alignment horizontal="center" wrapText="1"/>
    </xf>
    <xf numFmtId="0" fontId="10" fillId="6" borderId="18" xfId="0" applyFont="1" applyFill="1" applyBorder="1" applyAlignment="1">
      <alignment horizontal="left" wrapText="1"/>
    </xf>
    <xf numFmtId="0" fontId="0" fillId="0" borderId="49"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6" xfId="0" applyFont="1" applyFill="1" applyBorder="1" applyAlignment="1">
      <alignment horizontal="left" wrapText="1"/>
    </xf>
    <xf numFmtId="0" fontId="10" fillId="6" borderId="47"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8" fillId="0" borderId="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5" xfId="0" applyFont="1" applyFill="1" applyBorder="1" applyAlignment="1" applyProtection="1">
      <alignment horizontal="left" wrapText="1"/>
      <protection locked="0"/>
    </xf>
    <xf numFmtId="0" fontId="8" fillId="0" borderId="6" xfId="0" applyFont="1" applyFill="1" applyBorder="1" applyAlignment="1" applyProtection="1">
      <alignment horizontal="left" wrapText="1"/>
      <protection locked="0"/>
    </xf>
    <xf numFmtId="44" fontId="0" fillId="0" borderId="0" xfId="0" applyNumberFormat="1" applyFont="1" applyBorder="1" applyAlignment="1" applyProtection="1">
      <alignment horizontal="center" wrapText="1"/>
      <protection hidden="1"/>
    </xf>
    <xf numFmtId="44" fontId="0" fillId="0" borderId="15" xfId="0" applyNumberFormat="1" applyFont="1" applyBorder="1" applyAlignment="1" applyProtection="1">
      <alignment horizontal="center" wrapText="1"/>
      <protection hidden="1"/>
    </xf>
    <xf numFmtId="10" fontId="2" fillId="0" borderId="9" xfId="1" applyNumberFormat="1" applyFont="1" applyBorder="1" applyAlignment="1" applyProtection="1">
      <alignment horizontal="center" wrapText="1"/>
      <protection hidden="1"/>
    </xf>
    <xf numFmtId="10" fontId="2" fillId="0" borderId="11" xfId="1" applyNumberFormat="1" applyFont="1" applyBorder="1" applyAlignment="1" applyProtection="1">
      <alignment horizontal="center" wrapText="1"/>
      <protection hidden="1"/>
    </xf>
    <xf numFmtId="0" fontId="2" fillId="4" borderId="7" xfId="0" applyFont="1" applyFill="1" applyBorder="1" applyAlignment="1">
      <alignment horizontal="left" wrapText="1"/>
    </xf>
    <xf numFmtId="0" fontId="2" fillId="4" borderId="0" xfId="0" applyFont="1" applyFill="1" applyBorder="1" applyAlignment="1">
      <alignment horizontal="left" wrapText="1"/>
    </xf>
    <xf numFmtId="0" fontId="2" fillId="4" borderId="7" xfId="0" applyFont="1" applyFill="1" applyBorder="1" applyAlignment="1">
      <alignment horizontal="left" wrapText="1" indent="1"/>
    </xf>
    <xf numFmtId="0" fontId="2" fillId="4" borderId="0" xfId="0" applyFont="1" applyFill="1" applyBorder="1" applyAlignment="1">
      <alignment horizontal="left" wrapText="1" indent="1"/>
    </xf>
    <xf numFmtId="0" fontId="2" fillId="4" borderId="8" xfId="0" applyFont="1" applyFill="1" applyBorder="1" applyAlignment="1">
      <alignment horizontal="left" wrapText="1" indent="1"/>
    </xf>
    <xf numFmtId="0" fontId="2" fillId="4" borderId="9" xfId="0" applyFont="1" applyFill="1" applyBorder="1" applyAlignment="1">
      <alignment horizontal="left" wrapText="1" inden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0" fontId="14" fillId="0" borderId="2" xfId="0" applyFont="1" applyBorder="1" applyAlignment="1">
      <alignment horizontal="left" wrapText="1"/>
    </xf>
    <xf numFmtId="0" fontId="14" fillId="0" borderId="1" xfId="0" applyFont="1" applyBorder="1" applyAlignment="1" applyProtection="1">
      <alignment horizontal="left" wrapText="1"/>
      <protection locked="0"/>
    </xf>
    <xf numFmtId="0" fontId="10" fillId="2" borderId="1" xfId="0" applyFont="1" applyFill="1" applyBorder="1" applyAlignment="1">
      <alignment horizontal="center" vertical="center" wrapText="1"/>
    </xf>
    <xf numFmtId="0" fontId="2" fillId="6" borderId="7" xfId="0" applyFont="1" applyFill="1" applyBorder="1" applyAlignment="1">
      <alignment horizontal="left" wrapText="1" indent="2"/>
    </xf>
    <xf numFmtId="0" fontId="2" fillId="6" borderId="0" xfId="0" applyFont="1" applyFill="1" applyBorder="1" applyAlignment="1">
      <alignment horizontal="left" wrapText="1" indent="2"/>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44" fontId="0" fillId="0" borderId="0" xfId="1" applyNumberFormat="1" applyFont="1" applyBorder="1" applyAlignment="1" applyProtection="1">
      <alignment horizontal="center" vertical="center" wrapText="1"/>
      <protection hidden="1"/>
    </xf>
    <xf numFmtId="44" fontId="0" fillId="0" borderId="15" xfId="1" applyNumberFormat="1" applyFont="1" applyBorder="1" applyAlignment="1" applyProtection="1">
      <alignment horizontal="center" vertical="center" wrapText="1"/>
      <protection hidden="1"/>
    </xf>
    <xf numFmtId="0" fontId="2" fillId="2" borderId="4" xfId="0" applyFont="1" applyFill="1" applyBorder="1" applyAlignment="1">
      <alignment horizontal="center"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2" borderId="6" xfId="0" applyFont="1" applyFill="1" applyBorder="1" applyAlignment="1">
      <alignment horizontal="left" wrapText="1"/>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2" fillId="6" borderId="8" xfId="0" applyFont="1" applyFill="1" applyBorder="1" applyAlignment="1">
      <alignment horizontal="left" wrapText="1" indent="2"/>
    </xf>
    <xf numFmtId="0" fontId="2" fillId="6" borderId="9" xfId="0" applyFont="1" applyFill="1" applyBorder="1" applyAlignment="1">
      <alignment horizontal="left" wrapText="1" indent="2"/>
    </xf>
    <xf numFmtId="44" fontId="2" fillId="0" borderId="9" xfId="1" applyNumberFormat="1" applyFont="1" applyBorder="1" applyAlignment="1" applyProtection="1">
      <alignment horizontal="center" vertical="center" wrapText="1"/>
      <protection hidden="1"/>
    </xf>
    <xf numFmtId="44" fontId="2" fillId="0" borderId="11" xfId="1" applyNumberFormat="1" applyFont="1" applyBorder="1" applyAlignment="1" applyProtection="1">
      <alignment horizontal="center" vertical="center" wrapText="1"/>
      <protection hidden="1"/>
    </xf>
    <xf numFmtId="0" fontId="7" fillId="2" borderId="5" xfId="0" applyFont="1" applyFill="1" applyBorder="1" applyAlignment="1">
      <alignment horizontal="left" vertical="center" wrapText="1"/>
    </xf>
    <xf numFmtId="44" fontId="7" fillId="6" borderId="4" xfId="1" applyFont="1" applyFill="1" applyBorder="1" applyAlignment="1" applyProtection="1">
      <alignment horizontal="center" vertical="center" wrapText="1"/>
      <protection locked="0"/>
    </xf>
    <xf numFmtId="44" fontId="7" fillId="6" borderId="5" xfId="1" applyFont="1" applyFill="1" applyBorder="1" applyAlignment="1" applyProtection="1">
      <alignment horizontal="center" vertical="center" wrapText="1"/>
      <protection locked="0"/>
    </xf>
    <xf numFmtId="0" fontId="16" fillId="0" borderId="4"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0" fillId="2" borderId="5" xfId="0" applyFill="1" applyBorder="1" applyAlignment="1">
      <alignment horizontal="left" wrapText="1"/>
    </xf>
    <xf numFmtId="0" fontId="14" fillId="6" borderId="1" xfId="0" applyFont="1" applyFill="1" applyBorder="1" applyAlignment="1">
      <alignment wrapText="1"/>
    </xf>
    <xf numFmtId="0" fontId="14" fillId="6" borderId="71" xfId="0" applyFont="1" applyFill="1" applyBorder="1" applyAlignment="1">
      <alignment wrapText="1"/>
    </xf>
    <xf numFmtId="0" fontId="16" fillId="0" borderId="1" xfId="0" applyFont="1" applyFill="1" applyBorder="1" applyAlignment="1" applyProtection="1">
      <alignment horizontal="left" vertical="center" wrapText="1"/>
      <protection locked="0"/>
    </xf>
    <xf numFmtId="0" fontId="2" fillId="2" borderId="12" xfId="0" applyFont="1" applyFill="1" applyBorder="1" applyAlignment="1">
      <alignment horizontal="left" wrapText="1"/>
    </xf>
    <xf numFmtId="0" fontId="0" fillId="2" borderId="12" xfId="0" applyFill="1" applyBorder="1" applyAlignment="1">
      <alignment horizontal="left" wrapText="1"/>
    </xf>
    <xf numFmtId="0" fontId="10" fillId="6" borderId="67"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7" fillId="6" borderId="5" xfId="0" applyFont="1" applyFill="1" applyBorder="1" applyAlignment="1">
      <alignment horizontal="center" wrapText="1"/>
    </xf>
    <xf numFmtId="0" fontId="33" fillId="6" borderId="5" xfId="0" applyFont="1" applyFill="1" applyBorder="1" applyAlignment="1">
      <alignment horizontal="center" wrapText="1"/>
    </xf>
    <xf numFmtId="0" fontId="33" fillId="6" borderId="6" xfId="0" applyFont="1" applyFill="1" applyBorder="1" applyAlignment="1">
      <alignment horizontal="center" wrapText="1"/>
    </xf>
    <xf numFmtId="0" fontId="10" fillId="6" borderId="3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0" fillId="6" borderId="35" xfId="0" applyFont="1" applyFill="1" applyBorder="1" applyAlignment="1">
      <alignment horizontal="left" wrapText="1"/>
    </xf>
    <xf numFmtId="0" fontId="25" fillId="6" borderId="29" xfId="4" applyFont="1" applyFill="1" applyBorder="1" applyAlignment="1" applyProtection="1">
      <alignment horizontal="center" vertical="center" wrapText="1"/>
      <protection locked="0"/>
    </xf>
    <xf numFmtId="0" fontId="25" fillId="6" borderId="10" xfId="4" applyFont="1" applyFill="1" applyBorder="1" applyAlignment="1" applyProtection="1">
      <alignment horizontal="center" vertical="center" wrapText="1"/>
      <protection locked="0"/>
    </xf>
    <xf numFmtId="0" fontId="25" fillId="6" borderId="12" xfId="4" applyFont="1" applyFill="1" applyBorder="1" applyAlignment="1" applyProtection="1">
      <alignment horizontal="center" vertical="center" wrapText="1"/>
      <protection locked="0"/>
    </xf>
    <xf numFmtId="0" fontId="0" fillId="0" borderId="4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2" borderId="26" xfId="0" applyFill="1" applyBorder="1" applyAlignment="1">
      <alignment horizontal="left" wrapText="1"/>
    </xf>
    <xf numFmtId="0" fontId="14" fillId="0" borderId="10" xfId="0" applyFont="1" applyBorder="1" applyAlignment="1" applyProtection="1">
      <alignment horizontal="left" wrapText="1"/>
      <protection locked="0"/>
    </xf>
    <xf numFmtId="0" fontId="14" fillId="0" borderId="16" xfId="0" applyFont="1" applyBorder="1" applyAlignment="1" applyProtection="1">
      <alignment horizontal="left" wrapText="1"/>
      <protection locked="0"/>
    </xf>
    <xf numFmtId="44" fontId="29" fillId="0" borderId="2" xfId="1" applyFont="1" applyFill="1" applyBorder="1" applyAlignment="1" applyProtection="1">
      <alignment horizontal="center"/>
      <protection hidden="1"/>
    </xf>
    <xf numFmtId="44" fontId="29" fillId="0" borderId="3" xfId="1" applyFont="1" applyFill="1" applyBorder="1" applyAlignment="1" applyProtection="1">
      <alignment horizontal="center"/>
      <protection hidden="1"/>
    </xf>
    <xf numFmtId="0" fontId="29" fillId="0" borderId="10" xfId="0" applyFont="1" applyFill="1" applyBorder="1" applyAlignment="1" applyProtection="1">
      <alignment horizontal="left"/>
      <protection hidden="1"/>
    </xf>
    <xf numFmtId="0" fontId="29" fillId="0" borderId="8" xfId="0" applyFont="1" applyFill="1" applyBorder="1" applyAlignment="1" applyProtection="1">
      <alignment horizontal="left"/>
      <protection hidden="1"/>
    </xf>
    <xf numFmtId="44" fontId="28" fillId="0" borderId="15" xfId="1" applyFont="1" applyFill="1" applyBorder="1" applyAlignment="1" applyProtection="1">
      <alignment horizontal="center"/>
      <protection hidden="1"/>
    </xf>
    <xf numFmtId="44" fontId="28" fillId="0" borderId="11" xfId="1" applyFont="1" applyFill="1" applyBorder="1" applyAlignment="1" applyProtection="1">
      <alignment horizontal="center"/>
      <protection hidden="1"/>
    </xf>
    <xf numFmtId="0" fontId="28" fillId="0" borderId="0" xfId="0" applyFont="1" applyFill="1" applyAlignment="1"/>
    <xf numFmtId="0" fontId="29" fillId="0" borderId="0" xfId="0" applyFont="1" applyFill="1" applyAlignment="1"/>
    <xf numFmtId="14" fontId="29" fillId="0" borderId="4" xfId="0" applyNumberFormat="1" applyFont="1" applyFill="1" applyBorder="1" applyAlignment="1" applyProtection="1">
      <alignment horizontal="right" indent="2"/>
      <protection hidden="1"/>
    </xf>
    <xf numFmtId="14" fontId="29" fillId="0" borderId="5" xfId="0" applyNumberFormat="1" applyFont="1" applyFill="1" applyBorder="1" applyAlignment="1" applyProtection="1">
      <alignment horizontal="right" indent="2"/>
      <protection hidden="1"/>
    </xf>
    <xf numFmtId="14" fontId="29" fillId="0" borderId="6" xfId="0" applyNumberFormat="1" applyFont="1" applyFill="1" applyBorder="1" applyAlignment="1" applyProtection="1">
      <alignment horizontal="right" indent="2"/>
      <protection hidden="1"/>
    </xf>
    <xf numFmtId="14" fontId="29" fillId="0" borderId="4" xfId="0" applyNumberFormat="1" applyFont="1" applyFill="1" applyBorder="1" applyAlignment="1" applyProtection="1">
      <alignment horizontal="left"/>
      <protection hidden="1"/>
    </xf>
    <xf numFmtId="14" fontId="29" fillId="0" borderId="6" xfId="0" applyNumberFormat="1" applyFont="1" applyFill="1" applyBorder="1" applyAlignment="1" applyProtection="1">
      <alignment horizontal="left"/>
      <protection hidden="1"/>
    </xf>
    <xf numFmtId="0" fontId="29" fillId="0" borderId="1" xfId="0" applyFont="1" applyFill="1" applyBorder="1" applyAlignment="1" applyProtection="1">
      <alignment horizontal="left"/>
      <protection hidden="1"/>
    </xf>
    <xf numFmtId="0" fontId="29" fillId="0" borderId="1" xfId="0" applyFont="1" applyFill="1" applyBorder="1" applyAlignment="1" applyProtection="1">
      <alignment horizontal="left" wrapText="1"/>
      <protection hidden="1"/>
    </xf>
    <xf numFmtId="0" fontId="32" fillId="6" borderId="8" xfId="0" applyFont="1" applyFill="1" applyBorder="1" applyAlignment="1">
      <alignment horizontal="left" vertical="center" wrapText="1"/>
    </xf>
    <xf numFmtId="0" fontId="32" fillId="6" borderId="11" xfId="0" applyFont="1" applyFill="1" applyBorder="1" applyAlignment="1">
      <alignment horizontal="left" vertical="center"/>
    </xf>
    <xf numFmtId="0" fontId="28" fillId="6" borderId="10"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7" borderId="7" xfId="0" applyFont="1" applyFill="1" applyBorder="1" applyAlignment="1" applyProtection="1">
      <alignment horizontal="right"/>
      <protection hidden="1"/>
    </xf>
    <xf numFmtId="0" fontId="28" fillId="7" borderId="8" xfId="0" applyFont="1" applyFill="1" applyBorder="1" applyAlignment="1" applyProtection="1">
      <alignment horizontal="right"/>
      <protection hidden="1"/>
    </xf>
    <xf numFmtId="0" fontId="28" fillId="6" borderId="1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44" fontId="29" fillId="0" borderId="23" xfId="1" applyFont="1" applyFill="1" applyBorder="1" applyAlignment="1" applyProtection="1">
      <alignment horizontal="center"/>
      <protection hidden="1"/>
    </xf>
    <xf numFmtId="0" fontId="29" fillId="0" borderId="2" xfId="1" applyNumberFormat="1" applyFont="1" applyFill="1" applyBorder="1" applyAlignment="1" applyProtection="1">
      <alignment horizontal="left" vertical="top" wrapText="1"/>
      <protection hidden="1"/>
    </xf>
    <xf numFmtId="0" fontId="29" fillId="0" borderId="23" xfId="1" applyNumberFormat="1" applyFont="1" applyFill="1" applyBorder="1" applyAlignment="1" applyProtection="1">
      <alignment horizontal="left" vertical="top" wrapText="1"/>
      <protection hidden="1"/>
    </xf>
    <xf numFmtId="0" fontId="29" fillId="0" borderId="3" xfId="1" applyNumberFormat="1" applyFont="1" applyFill="1" applyBorder="1" applyAlignment="1" applyProtection="1">
      <alignment horizontal="left" vertical="top" wrapText="1"/>
      <protection hidden="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E19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1.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1.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1.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65"/>
  <sheetViews>
    <sheetView tabSelected="1" workbookViewId="0">
      <selection activeCell="F176" sqref="F176"/>
    </sheetView>
  </sheetViews>
  <sheetFormatPr defaultRowHeight="14.5" x14ac:dyDescent="0.35"/>
  <cols>
    <col min="1" max="1" width="21.54296875" style="1" customWidth="1"/>
    <col min="2" max="2" width="18.7265625" style="1" customWidth="1"/>
    <col min="3" max="3" width="11.7265625" style="1" customWidth="1"/>
    <col min="4" max="4" width="13.81640625" style="1" customWidth="1"/>
    <col min="5" max="5" width="11.6328125" style="1" customWidth="1"/>
    <col min="6" max="6" width="13.6328125" style="1" customWidth="1"/>
    <col min="7" max="7" width="12" style="14" customWidth="1"/>
    <col min="8" max="8" width="10.6328125" style="1" bestFit="1" customWidth="1"/>
    <col min="9" max="9" width="9.6328125" style="1" bestFit="1" customWidth="1"/>
    <col min="10" max="16" width="9.08984375" style="1"/>
  </cols>
  <sheetData>
    <row r="1" spans="1:16" ht="14.5" customHeight="1" x14ac:dyDescent="0.35">
      <c r="A1" s="429" t="s">
        <v>51</v>
      </c>
      <c r="B1" s="430"/>
      <c r="C1" s="430"/>
      <c r="D1" s="430"/>
      <c r="E1" s="430"/>
      <c r="F1" s="430"/>
      <c r="G1" s="430"/>
      <c r="H1" s="431"/>
      <c r="I1" s="407"/>
      <c r="J1" s="407"/>
      <c r="K1" s="407"/>
    </row>
    <row r="2" spans="1:16" s="25" customFormat="1" ht="70.25" customHeight="1" x14ac:dyDescent="0.35">
      <c r="A2" s="461" t="s">
        <v>196</v>
      </c>
      <c r="B2" s="462"/>
      <c r="C2" s="462"/>
      <c r="D2" s="462"/>
      <c r="E2" s="462"/>
      <c r="F2" s="462"/>
      <c r="G2" s="462"/>
      <c r="H2" s="463"/>
    </row>
    <row r="3" spans="1:16" s="24" customFormat="1" ht="20.65" customHeight="1" x14ac:dyDescent="0.35">
      <c r="A3" s="167" t="s">
        <v>241</v>
      </c>
      <c r="B3" s="435"/>
      <c r="C3" s="436"/>
      <c r="D3" s="167" t="s">
        <v>240</v>
      </c>
      <c r="E3" s="437"/>
      <c r="F3" s="437"/>
      <c r="G3" s="437"/>
      <c r="H3" s="438"/>
      <c r="I3" s="163"/>
    </row>
    <row r="4" spans="1:16" ht="16.5" customHeight="1" x14ac:dyDescent="0.35">
      <c r="A4" s="168" t="s">
        <v>242</v>
      </c>
      <c r="B4" s="169" t="s">
        <v>64</v>
      </c>
      <c r="C4" s="303"/>
      <c r="D4" s="166" t="s">
        <v>65</v>
      </c>
      <c r="E4" s="304"/>
      <c r="F4" s="164"/>
      <c r="G4" s="367"/>
      <c r="H4" s="464"/>
    </row>
    <row r="5" spans="1:16" s="24" customFormat="1" ht="4.25" customHeight="1" thickBot="1" x14ac:dyDescent="0.4">
      <c r="A5" s="26"/>
      <c r="B5" s="190"/>
      <c r="C5" s="27"/>
      <c r="D5" s="165"/>
      <c r="E5" s="165"/>
      <c r="F5" s="27"/>
      <c r="G5" s="27"/>
    </row>
    <row r="6" spans="1:16" ht="29.75" customHeight="1" thickBot="1" x14ac:dyDescent="0.4">
      <c r="A6" s="408" t="s">
        <v>179</v>
      </c>
      <c r="B6" s="409"/>
      <c r="C6" s="411" t="s">
        <v>180</v>
      </c>
      <c r="D6" s="412"/>
      <c r="E6" s="413"/>
      <c r="F6" s="352" t="s">
        <v>181</v>
      </c>
      <c r="G6" s="353"/>
      <c r="H6" s="354"/>
    </row>
    <row r="7" spans="1:16" ht="14.25" customHeight="1" thickBot="1" x14ac:dyDescent="0.4">
      <c r="A7" s="416" t="s">
        <v>66</v>
      </c>
      <c r="B7" s="417"/>
      <c r="C7" s="418"/>
      <c r="D7" s="432" t="s">
        <v>109</v>
      </c>
      <c r="E7" s="433"/>
      <c r="F7" s="433"/>
      <c r="G7" s="433"/>
      <c r="H7" s="434"/>
      <c r="I7" s="72"/>
    </row>
    <row r="8" spans="1:16" ht="26" x14ac:dyDescent="0.35">
      <c r="A8" s="42" t="s">
        <v>42</v>
      </c>
      <c r="B8" s="42" t="s">
        <v>43</v>
      </c>
      <c r="C8" s="83" t="s">
        <v>52</v>
      </c>
      <c r="D8" s="54" t="s">
        <v>217</v>
      </c>
      <c r="E8" s="42" t="s">
        <v>77</v>
      </c>
      <c r="F8" s="42" t="s">
        <v>161</v>
      </c>
      <c r="G8" s="71" t="s">
        <v>40</v>
      </c>
      <c r="H8" s="98" t="s">
        <v>220</v>
      </c>
    </row>
    <row r="9" spans="1:16" x14ac:dyDescent="0.35">
      <c r="A9" s="119"/>
      <c r="B9" s="119"/>
      <c r="C9" s="138" t="s">
        <v>86</v>
      </c>
      <c r="D9" s="140"/>
      <c r="E9" s="139"/>
      <c r="F9" s="253">
        <f>D9*E9</f>
        <v>0</v>
      </c>
      <c r="G9" s="142"/>
      <c r="H9" s="254">
        <f>IF(C9="Yes, In-Kind",F9,0)</f>
        <v>0</v>
      </c>
    </row>
    <row r="10" spans="1:16" x14ac:dyDescent="0.35">
      <c r="A10" s="119"/>
      <c r="B10" s="119"/>
      <c r="C10" s="138" t="s">
        <v>86</v>
      </c>
      <c r="D10" s="140"/>
      <c r="E10" s="139"/>
      <c r="F10" s="253">
        <f t="shared" ref="F10:F18" si="0">D10*E10</f>
        <v>0</v>
      </c>
      <c r="G10" s="142"/>
      <c r="H10" s="254">
        <f t="shared" ref="H10:H18" si="1">IF(C10="Yes, In-Kind",F10,0)</f>
        <v>0</v>
      </c>
      <c r="I10" s="22"/>
      <c r="J10" s="22"/>
      <c r="K10" s="22"/>
      <c r="L10" s="22"/>
      <c r="M10" s="22"/>
      <c r="N10" s="22"/>
      <c r="O10" s="22"/>
      <c r="P10" s="22"/>
    </row>
    <row r="11" spans="1:16" x14ac:dyDescent="0.35">
      <c r="A11" s="119"/>
      <c r="B11" s="119"/>
      <c r="C11" s="138" t="s">
        <v>86</v>
      </c>
      <c r="D11" s="140"/>
      <c r="E11" s="139"/>
      <c r="F11" s="253">
        <f t="shared" si="0"/>
        <v>0</v>
      </c>
      <c r="G11" s="142"/>
      <c r="H11" s="254">
        <f t="shared" si="1"/>
        <v>0</v>
      </c>
      <c r="I11" s="22"/>
      <c r="J11" s="22"/>
      <c r="K11" s="22"/>
      <c r="L11" s="22"/>
      <c r="M11" s="22"/>
      <c r="N11" s="22"/>
      <c r="O11" s="22"/>
      <c r="P11" s="22"/>
    </row>
    <row r="12" spans="1:16" x14ac:dyDescent="0.35">
      <c r="A12" s="119"/>
      <c r="B12" s="119"/>
      <c r="C12" s="138" t="s">
        <v>86</v>
      </c>
      <c r="D12" s="140"/>
      <c r="E12" s="139"/>
      <c r="F12" s="253">
        <f t="shared" si="0"/>
        <v>0</v>
      </c>
      <c r="G12" s="142"/>
      <c r="H12" s="254">
        <f t="shared" si="1"/>
        <v>0</v>
      </c>
      <c r="I12" s="22"/>
      <c r="J12" s="22"/>
      <c r="K12" s="22"/>
      <c r="L12" s="22"/>
      <c r="M12" s="22"/>
      <c r="N12" s="22"/>
      <c r="O12" s="22"/>
      <c r="P12" s="22"/>
    </row>
    <row r="13" spans="1:16" x14ac:dyDescent="0.35">
      <c r="A13" s="119"/>
      <c r="B13" s="119"/>
      <c r="C13" s="138" t="s">
        <v>86</v>
      </c>
      <c r="D13" s="140"/>
      <c r="E13" s="139"/>
      <c r="F13" s="253">
        <f t="shared" si="0"/>
        <v>0</v>
      </c>
      <c r="G13" s="142"/>
      <c r="H13" s="254">
        <f t="shared" si="1"/>
        <v>0</v>
      </c>
      <c r="I13" s="22"/>
      <c r="J13" s="22"/>
      <c r="K13" s="22"/>
      <c r="L13" s="22"/>
      <c r="M13" s="22"/>
      <c r="N13" s="22"/>
      <c r="O13" s="22"/>
      <c r="P13" s="22"/>
    </row>
    <row r="14" spans="1:16" x14ac:dyDescent="0.35">
      <c r="A14" s="119"/>
      <c r="B14" s="119"/>
      <c r="C14" s="138" t="s">
        <v>86</v>
      </c>
      <c r="D14" s="140"/>
      <c r="E14" s="139"/>
      <c r="F14" s="253">
        <f t="shared" si="0"/>
        <v>0</v>
      </c>
      <c r="G14" s="142"/>
      <c r="H14" s="254">
        <f t="shared" si="1"/>
        <v>0</v>
      </c>
      <c r="I14" s="22"/>
      <c r="J14" s="22"/>
      <c r="K14" s="22"/>
      <c r="L14" s="22"/>
      <c r="M14" s="22"/>
      <c r="N14" s="22"/>
      <c r="O14" s="22"/>
      <c r="P14" s="22"/>
    </row>
    <row r="15" spans="1:16" x14ac:dyDescent="0.35">
      <c r="A15" s="123"/>
      <c r="B15" s="123"/>
      <c r="C15" s="143" t="s">
        <v>86</v>
      </c>
      <c r="D15" s="144"/>
      <c r="E15" s="139"/>
      <c r="F15" s="253">
        <f t="shared" si="0"/>
        <v>0</v>
      </c>
      <c r="G15" s="142"/>
      <c r="H15" s="254">
        <f t="shared" si="1"/>
        <v>0</v>
      </c>
    </row>
    <row r="16" spans="1:16" x14ac:dyDescent="0.35">
      <c r="A16" s="123"/>
      <c r="B16" s="123"/>
      <c r="C16" s="143" t="s">
        <v>86</v>
      </c>
      <c r="D16" s="144"/>
      <c r="E16" s="139"/>
      <c r="F16" s="253">
        <f t="shared" si="0"/>
        <v>0</v>
      </c>
      <c r="G16" s="142"/>
      <c r="H16" s="254">
        <f t="shared" si="1"/>
        <v>0</v>
      </c>
      <c r="I16" s="22"/>
      <c r="J16" s="22"/>
      <c r="K16" s="22"/>
      <c r="L16" s="22"/>
      <c r="M16" s="22"/>
      <c r="N16" s="22"/>
      <c r="O16" s="22"/>
      <c r="P16" s="22"/>
    </row>
    <row r="17" spans="1:16" x14ac:dyDescent="0.35">
      <c r="A17" s="123"/>
      <c r="B17" s="123"/>
      <c r="C17" s="143" t="s">
        <v>86</v>
      </c>
      <c r="D17" s="144"/>
      <c r="E17" s="139"/>
      <c r="F17" s="253">
        <f t="shared" si="0"/>
        <v>0</v>
      </c>
      <c r="G17" s="142"/>
      <c r="H17" s="254">
        <f t="shared" si="1"/>
        <v>0</v>
      </c>
      <c r="I17" s="22"/>
      <c r="J17" s="22"/>
      <c r="K17" s="22"/>
      <c r="L17" s="22"/>
      <c r="M17" s="58"/>
      <c r="N17" s="22"/>
      <c r="O17" s="22"/>
      <c r="P17" s="22"/>
    </row>
    <row r="18" spans="1:16" ht="15.9" customHeight="1" thickBot="1" x14ac:dyDescent="0.4">
      <c r="A18" s="145"/>
      <c r="B18" s="145"/>
      <c r="C18" s="146" t="s">
        <v>86</v>
      </c>
      <c r="D18" s="188"/>
      <c r="E18" s="182"/>
      <c r="F18" s="253">
        <f t="shared" si="0"/>
        <v>0</v>
      </c>
      <c r="G18" s="184"/>
      <c r="H18" s="255">
        <f t="shared" si="1"/>
        <v>0</v>
      </c>
    </row>
    <row r="19" spans="1:16" ht="16.899999999999999" hidden="1" customHeight="1" x14ac:dyDescent="0.35">
      <c r="A19" s="65"/>
      <c r="B19" s="65"/>
      <c r="C19" s="69"/>
      <c r="D19" s="187"/>
      <c r="E19" s="181"/>
      <c r="F19" s="59">
        <f>D19*E19</f>
        <v>0</v>
      </c>
      <c r="G19" s="183"/>
      <c r="H19" s="22"/>
      <c r="I19" s="22"/>
      <c r="J19" s="22"/>
      <c r="K19" s="22"/>
      <c r="L19" s="22"/>
      <c r="M19" s="22"/>
      <c r="N19" s="22"/>
      <c r="O19" s="22"/>
      <c r="P19" s="22"/>
    </row>
    <row r="20" spans="1:16" ht="17.75" customHeight="1" thickBot="1" x14ac:dyDescent="0.4">
      <c r="A20" s="492" t="s">
        <v>230</v>
      </c>
      <c r="B20" s="493"/>
      <c r="C20" s="493"/>
      <c r="D20" s="234"/>
      <c r="E20" s="180" t="s">
        <v>76</v>
      </c>
      <c r="F20" s="340">
        <f>SUM(F9:F19)</f>
        <v>0</v>
      </c>
      <c r="G20" s="186">
        <f>SUM(G9:G19)</f>
        <v>0</v>
      </c>
      <c r="H20" s="185">
        <f>SUM(H9:H19)</f>
        <v>0</v>
      </c>
    </row>
    <row r="21" spans="1:16" ht="28.25" customHeight="1" thickBot="1" x14ac:dyDescent="0.4">
      <c r="A21" s="7"/>
      <c r="D21" s="7"/>
      <c r="E21" s="174"/>
      <c r="F21" s="191"/>
      <c r="G21" s="191"/>
      <c r="H21" s="174"/>
    </row>
    <row r="22" spans="1:16" ht="14.25" customHeight="1" thickBot="1" x14ac:dyDescent="0.4">
      <c r="A22" s="344" t="s">
        <v>67</v>
      </c>
      <c r="B22" s="345"/>
      <c r="C22" s="345"/>
      <c r="D22" s="345"/>
      <c r="E22" s="345"/>
      <c r="F22" s="345"/>
      <c r="G22" s="345"/>
      <c r="H22" s="425"/>
    </row>
    <row r="23" spans="1:16" ht="409.5" customHeight="1" x14ac:dyDescent="0.35">
      <c r="A23" s="426"/>
      <c r="B23" s="427"/>
      <c r="C23" s="427"/>
      <c r="D23" s="427"/>
      <c r="E23" s="427"/>
      <c r="F23" s="427"/>
      <c r="G23" s="427"/>
      <c r="H23" s="428"/>
    </row>
    <row r="24" spans="1:16" ht="15" thickBot="1" x14ac:dyDescent="0.4"/>
    <row r="25" spans="1:16" ht="26.75" customHeight="1" thickBot="1" x14ac:dyDescent="0.4">
      <c r="A25" s="374" t="s">
        <v>182</v>
      </c>
      <c r="B25" s="410"/>
      <c r="C25" s="414" t="s">
        <v>185</v>
      </c>
      <c r="D25" s="415"/>
      <c r="E25" s="252"/>
      <c r="F25" s="251"/>
      <c r="G25" s="239"/>
    </row>
    <row r="26" spans="1:16" ht="14.25" customHeight="1" thickBot="1" x14ac:dyDescent="0.4">
      <c r="A26" s="419" t="s">
        <v>68</v>
      </c>
      <c r="B26" s="420"/>
      <c r="C26" s="355" t="s">
        <v>109</v>
      </c>
      <c r="D26" s="356"/>
      <c r="E26" s="356"/>
      <c r="F26" s="356"/>
      <c r="G26" s="356"/>
      <c r="H26" s="173"/>
    </row>
    <row r="27" spans="1:16" ht="39" x14ac:dyDescent="0.35">
      <c r="A27" s="31" t="s">
        <v>42</v>
      </c>
      <c r="B27" s="41" t="s">
        <v>43</v>
      </c>
      <c r="C27" s="194" t="s">
        <v>110</v>
      </c>
      <c r="D27" s="189" t="s">
        <v>112</v>
      </c>
      <c r="E27" s="196" t="s">
        <v>111</v>
      </c>
      <c r="F27" s="195" t="s">
        <v>162</v>
      </c>
      <c r="G27" s="197" t="s">
        <v>40</v>
      </c>
      <c r="H27" s="173"/>
    </row>
    <row r="28" spans="1:16" x14ac:dyDescent="0.35">
      <c r="A28" s="256">
        <f>A9</f>
        <v>0</v>
      </c>
      <c r="B28" s="257">
        <f>(B9)</f>
        <v>0</v>
      </c>
      <c r="C28" s="258">
        <f>F9</f>
        <v>0</v>
      </c>
      <c r="D28" s="162"/>
      <c r="E28" s="121"/>
      <c r="F28" s="259">
        <f>IF(D28&gt;0%,(C28*D28),E28)</f>
        <v>0</v>
      </c>
      <c r="G28" s="198"/>
      <c r="H28" s="173"/>
    </row>
    <row r="29" spans="1:16" x14ac:dyDescent="0.35">
      <c r="A29" s="256">
        <f>A10</f>
        <v>0</v>
      </c>
      <c r="B29" s="257">
        <f t="shared" ref="A29:B37" si="2">(B10)</f>
        <v>0</v>
      </c>
      <c r="C29" s="258">
        <f t="shared" ref="C29:C37" si="3">F10</f>
        <v>0</v>
      </c>
      <c r="D29" s="162"/>
      <c r="E29" s="121"/>
      <c r="F29" s="259">
        <f t="shared" ref="F29:F37" si="4">IF(D29&gt;0%,(C29*D29),E29)</f>
        <v>0</v>
      </c>
      <c r="G29" s="199"/>
      <c r="H29" s="22"/>
      <c r="I29" s="22"/>
      <c r="J29" s="22"/>
      <c r="K29" s="22"/>
      <c r="L29" s="22"/>
      <c r="M29" s="22"/>
      <c r="N29" s="22"/>
      <c r="O29" s="22"/>
      <c r="P29" s="22"/>
    </row>
    <row r="30" spans="1:16" x14ac:dyDescent="0.35">
      <c r="A30" s="256">
        <f t="shared" si="2"/>
        <v>0</v>
      </c>
      <c r="B30" s="257">
        <f t="shared" si="2"/>
        <v>0</v>
      </c>
      <c r="C30" s="258">
        <f t="shared" si="3"/>
        <v>0</v>
      </c>
      <c r="D30" s="162"/>
      <c r="E30" s="121"/>
      <c r="F30" s="259">
        <f t="shared" si="4"/>
        <v>0</v>
      </c>
      <c r="G30" s="200"/>
      <c r="H30" s="22"/>
      <c r="I30" s="22"/>
      <c r="J30" s="22"/>
      <c r="K30" s="22"/>
      <c r="L30" s="22"/>
      <c r="M30" s="22"/>
      <c r="N30" s="22"/>
      <c r="O30" s="22"/>
      <c r="P30" s="22"/>
    </row>
    <row r="31" spans="1:16" x14ac:dyDescent="0.35">
      <c r="A31" s="256">
        <f t="shared" si="2"/>
        <v>0</v>
      </c>
      <c r="B31" s="257">
        <f t="shared" si="2"/>
        <v>0</v>
      </c>
      <c r="C31" s="258">
        <f t="shared" si="3"/>
        <v>0</v>
      </c>
      <c r="D31" s="162"/>
      <c r="E31" s="121"/>
      <c r="F31" s="259">
        <f t="shared" si="4"/>
        <v>0</v>
      </c>
      <c r="G31" s="200"/>
      <c r="H31" s="22"/>
      <c r="I31" s="22"/>
      <c r="J31" s="22"/>
      <c r="K31" s="22"/>
      <c r="L31" s="22"/>
      <c r="M31" s="22"/>
      <c r="N31" s="22"/>
      <c r="O31" s="22"/>
      <c r="P31" s="22"/>
    </row>
    <row r="32" spans="1:16" x14ac:dyDescent="0.35">
      <c r="A32" s="256">
        <f t="shared" si="2"/>
        <v>0</v>
      </c>
      <c r="B32" s="257">
        <f t="shared" si="2"/>
        <v>0</v>
      </c>
      <c r="C32" s="258">
        <f t="shared" si="3"/>
        <v>0</v>
      </c>
      <c r="D32" s="162"/>
      <c r="E32" s="121"/>
      <c r="F32" s="259">
        <f t="shared" si="4"/>
        <v>0</v>
      </c>
      <c r="G32" s="200"/>
      <c r="H32" s="22"/>
      <c r="I32" s="22"/>
      <c r="J32" s="22"/>
      <c r="K32" s="22"/>
      <c r="L32" s="22"/>
      <c r="M32" s="22"/>
      <c r="N32" s="22"/>
      <c r="O32" s="22"/>
      <c r="P32" s="22"/>
    </row>
    <row r="33" spans="1:16" x14ac:dyDescent="0.35">
      <c r="A33" s="256">
        <f t="shared" si="2"/>
        <v>0</v>
      </c>
      <c r="B33" s="257">
        <f t="shared" si="2"/>
        <v>0</v>
      </c>
      <c r="C33" s="258">
        <f t="shared" si="3"/>
        <v>0</v>
      </c>
      <c r="D33" s="162"/>
      <c r="E33" s="121"/>
      <c r="F33" s="259">
        <f t="shared" si="4"/>
        <v>0</v>
      </c>
      <c r="G33" s="200"/>
      <c r="H33" s="22"/>
      <c r="I33" s="22"/>
      <c r="J33" s="22"/>
      <c r="K33" s="22"/>
      <c r="L33" s="22"/>
      <c r="M33" s="22"/>
      <c r="N33" s="22"/>
      <c r="O33" s="22"/>
      <c r="P33" s="22"/>
    </row>
    <row r="34" spans="1:16" x14ac:dyDescent="0.35">
      <c r="A34" s="256">
        <f t="shared" si="2"/>
        <v>0</v>
      </c>
      <c r="B34" s="257">
        <f t="shared" si="2"/>
        <v>0</v>
      </c>
      <c r="C34" s="258">
        <f t="shared" si="3"/>
        <v>0</v>
      </c>
      <c r="D34" s="162"/>
      <c r="E34" s="121"/>
      <c r="F34" s="259">
        <f t="shared" si="4"/>
        <v>0</v>
      </c>
      <c r="G34" s="200"/>
      <c r="H34" s="22"/>
      <c r="I34" s="22"/>
      <c r="J34" s="22"/>
      <c r="K34" s="22"/>
      <c r="L34" s="22"/>
      <c r="M34" s="22"/>
      <c r="N34" s="22"/>
      <c r="O34" s="22"/>
      <c r="P34" s="22"/>
    </row>
    <row r="35" spans="1:16" x14ac:dyDescent="0.35">
      <c r="A35" s="256">
        <f t="shared" si="2"/>
        <v>0</v>
      </c>
      <c r="B35" s="257">
        <f t="shared" si="2"/>
        <v>0</v>
      </c>
      <c r="C35" s="258">
        <f t="shared" si="3"/>
        <v>0</v>
      </c>
      <c r="D35" s="162"/>
      <c r="E35" s="121"/>
      <c r="F35" s="259">
        <f t="shared" si="4"/>
        <v>0</v>
      </c>
      <c r="G35" s="200"/>
      <c r="H35" s="22"/>
      <c r="I35" s="22"/>
      <c r="J35" s="22"/>
      <c r="K35" s="22"/>
      <c r="L35" s="22"/>
      <c r="M35" s="22"/>
      <c r="N35" s="22"/>
      <c r="O35" s="22"/>
      <c r="P35" s="22"/>
    </row>
    <row r="36" spans="1:16" x14ac:dyDescent="0.35">
      <c r="A36" s="256">
        <f t="shared" si="2"/>
        <v>0</v>
      </c>
      <c r="B36" s="257">
        <f t="shared" si="2"/>
        <v>0</v>
      </c>
      <c r="C36" s="258">
        <f t="shared" si="3"/>
        <v>0</v>
      </c>
      <c r="D36" s="162"/>
      <c r="E36" s="141"/>
      <c r="F36" s="259">
        <f t="shared" si="4"/>
        <v>0</v>
      </c>
      <c r="G36" s="201"/>
      <c r="H36" s="22"/>
      <c r="I36" s="22"/>
      <c r="J36" s="22"/>
      <c r="K36" s="22"/>
      <c r="L36" s="22"/>
      <c r="M36" s="22"/>
      <c r="N36" s="22"/>
      <c r="O36" s="22"/>
      <c r="P36" s="22"/>
    </row>
    <row r="37" spans="1:16" ht="15" thickBot="1" x14ac:dyDescent="0.4">
      <c r="A37" s="256">
        <f t="shared" si="2"/>
        <v>0</v>
      </c>
      <c r="B37" s="257">
        <f t="shared" si="2"/>
        <v>0</v>
      </c>
      <c r="C37" s="258">
        <f t="shared" si="3"/>
        <v>0</v>
      </c>
      <c r="D37" s="162"/>
      <c r="E37" s="184"/>
      <c r="F37" s="259">
        <f t="shared" si="4"/>
        <v>0</v>
      </c>
      <c r="G37" s="199"/>
      <c r="H37" s="22"/>
      <c r="I37" s="22"/>
      <c r="J37" s="22"/>
      <c r="K37" s="22"/>
      <c r="L37" s="22"/>
      <c r="M37" s="22"/>
      <c r="N37" s="22"/>
      <c r="O37" s="22"/>
      <c r="P37" s="22"/>
    </row>
    <row r="38" spans="1:16" ht="15" hidden="1" thickBot="1" x14ac:dyDescent="0.4">
      <c r="A38" s="65"/>
      <c r="B38" s="60"/>
      <c r="C38" s="192"/>
      <c r="D38" s="193"/>
      <c r="E38" s="202"/>
      <c r="F38" s="60"/>
      <c r="G38" s="61"/>
    </row>
    <row r="39" spans="1:16" ht="15" thickBot="1" x14ac:dyDescent="0.4">
      <c r="A39" s="421" t="s">
        <v>230</v>
      </c>
      <c r="B39" s="422"/>
      <c r="C39" s="422"/>
      <c r="D39" s="423"/>
      <c r="E39" s="67" t="s">
        <v>76</v>
      </c>
      <c r="F39" s="109">
        <f>SUM(F28:F38)</f>
        <v>0</v>
      </c>
      <c r="G39" s="204">
        <f>SUM(G28:G38)</f>
        <v>0</v>
      </c>
    </row>
    <row r="40" spans="1:16" s="24" customFormat="1" ht="15" thickBot="1" x14ac:dyDescent="0.4">
      <c r="A40" s="55"/>
      <c r="B40" s="56"/>
      <c r="C40" s="56"/>
      <c r="D40" s="56"/>
      <c r="E40" s="203"/>
      <c r="F40" s="18"/>
      <c r="G40" s="32"/>
      <c r="H40" s="17"/>
      <c r="I40" s="17"/>
      <c r="J40" s="17"/>
      <c r="K40" s="17"/>
      <c r="L40" s="17"/>
      <c r="M40" s="17"/>
      <c r="N40" s="17"/>
      <c r="O40" s="17"/>
      <c r="P40" s="17"/>
    </row>
    <row r="41" spans="1:16" ht="30" customHeight="1" thickBot="1" x14ac:dyDescent="0.4">
      <c r="A41" s="372" t="s">
        <v>99</v>
      </c>
      <c r="B41" s="424"/>
      <c r="C41" s="205"/>
      <c r="D41" s="57"/>
      <c r="E41" s="57"/>
      <c r="F41" s="57"/>
      <c r="G41" s="57"/>
    </row>
    <row r="42" spans="1:16" ht="15" thickBot="1" x14ac:dyDescent="0.4">
      <c r="A42" s="238" t="s">
        <v>100</v>
      </c>
      <c r="B42" s="207" t="s">
        <v>113</v>
      </c>
      <c r="C42" s="173"/>
    </row>
    <row r="43" spans="1:16" x14ac:dyDescent="0.35">
      <c r="A43" s="206" t="s">
        <v>86</v>
      </c>
      <c r="B43" s="208"/>
    </row>
    <row r="44" spans="1:16" x14ac:dyDescent="0.35">
      <c r="A44" s="136" t="s">
        <v>86</v>
      </c>
      <c r="B44" s="137"/>
    </row>
    <row r="45" spans="1:16" x14ac:dyDescent="0.35">
      <c r="A45" s="136" t="s">
        <v>86</v>
      </c>
      <c r="B45" s="137"/>
      <c r="C45" s="22"/>
      <c r="D45" s="22"/>
      <c r="E45" s="22"/>
      <c r="F45" s="22"/>
      <c r="G45" s="22"/>
      <c r="H45" s="22"/>
      <c r="I45" s="22"/>
      <c r="J45" s="22"/>
      <c r="K45" s="22"/>
      <c r="L45" s="22"/>
      <c r="M45" s="22"/>
      <c r="N45" s="22"/>
      <c r="O45" s="22"/>
      <c r="P45" s="22"/>
    </row>
    <row r="46" spans="1:16" x14ac:dyDescent="0.35">
      <c r="A46" s="136" t="s">
        <v>86</v>
      </c>
      <c r="B46" s="137"/>
    </row>
    <row r="47" spans="1:16" x14ac:dyDescent="0.35">
      <c r="A47" s="136" t="s">
        <v>86</v>
      </c>
      <c r="B47" s="137"/>
      <c r="C47" s="22"/>
      <c r="D47" s="22"/>
      <c r="E47" s="22"/>
      <c r="F47" s="22"/>
      <c r="G47" s="22"/>
      <c r="H47" s="22"/>
      <c r="I47" s="22"/>
      <c r="J47" s="22"/>
      <c r="K47" s="22"/>
      <c r="L47" s="22"/>
      <c r="M47" s="22"/>
      <c r="N47" s="22"/>
      <c r="O47" s="22"/>
      <c r="P47" s="22"/>
    </row>
    <row r="48" spans="1:16" x14ac:dyDescent="0.35">
      <c r="A48" s="136" t="s">
        <v>86</v>
      </c>
      <c r="B48" s="137"/>
      <c r="C48" s="22"/>
      <c r="D48" s="22"/>
      <c r="E48" s="22"/>
      <c r="F48" s="22"/>
      <c r="G48" s="22"/>
      <c r="H48" s="22"/>
      <c r="I48" s="22"/>
      <c r="J48" s="22"/>
      <c r="K48" s="22"/>
      <c r="L48" s="22"/>
      <c r="M48" s="22"/>
      <c r="N48" s="22"/>
      <c r="O48" s="22"/>
      <c r="P48" s="22"/>
    </row>
    <row r="49" spans="1:16" x14ac:dyDescent="0.35">
      <c r="A49" s="136" t="s">
        <v>86</v>
      </c>
      <c r="B49" s="137"/>
      <c r="C49" s="22"/>
      <c r="D49" s="22"/>
      <c r="E49" s="22"/>
      <c r="F49" s="22"/>
      <c r="G49" s="22"/>
      <c r="H49" s="22"/>
      <c r="I49" s="22"/>
      <c r="J49" s="22"/>
      <c r="K49" s="22"/>
      <c r="L49" s="22"/>
      <c r="M49" s="22"/>
      <c r="N49" s="22"/>
      <c r="O49" s="22"/>
      <c r="P49" s="22"/>
    </row>
    <row r="50" spans="1:16" x14ac:dyDescent="0.35">
      <c r="A50" s="136" t="s">
        <v>86</v>
      </c>
      <c r="B50" s="137"/>
      <c r="C50" s="22"/>
      <c r="D50" s="22"/>
      <c r="E50" s="22"/>
      <c r="F50" s="22"/>
      <c r="G50" s="22"/>
      <c r="H50" s="22"/>
      <c r="I50" s="22"/>
      <c r="J50" s="22"/>
      <c r="K50" s="22"/>
      <c r="L50" s="22"/>
      <c r="M50" s="22"/>
      <c r="N50" s="22"/>
      <c r="O50" s="22"/>
      <c r="P50" s="22"/>
    </row>
    <row r="51" spans="1:16" x14ac:dyDescent="0.35">
      <c r="A51" s="136" t="s">
        <v>86</v>
      </c>
      <c r="B51" s="137"/>
      <c r="C51" s="22"/>
      <c r="D51" s="22"/>
      <c r="E51" s="22"/>
      <c r="F51" s="22"/>
      <c r="G51" s="22"/>
      <c r="H51" s="22"/>
      <c r="I51" s="22"/>
      <c r="J51" s="22"/>
      <c r="K51" s="22"/>
      <c r="L51" s="22"/>
      <c r="M51" s="22"/>
      <c r="N51" s="22"/>
      <c r="O51" s="22"/>
      <c r="P51" s="22"/>
    </row>
    <row r="52" spans="1:16" x14ac:dyDescent="0.35">
      <c r="A52" s="136" t="s">
        <v>86</v>
      </c>
      <c r="B52" s="137"/>
      <c r="C52" s="22"/>
      <c r="D52" s="22"/>
      <c r="E52" s="22"/>
      <c r="F52" s="22"/>
      <c r="G52" s="22"/>
      <c r="H52" s="22"/>
      <c r="I52" s="22"/>
      <c r="J52" s="22"/>
      <c r="K52" s="22"/>
      <c r="L52" s="22"/>
      <c r="M52" s="22"/>
      <c r="N52" s="22"/>
      <c r="O52" s="22"/>
      <c r="P52" s="22"/>
    </row>
    <row r="53" spans="1:16" ht="15" thickBot="1" x14ac:dyDescent="0.4">
      <c r="A53" s="136" t="s">
        <v>229</v>
      </c>
      <c r="B53" s="214"/>
      <c r="C53" s="22"/>
      <c r="D53" s="22"/>
      <c r="E53" s="22"/>
      <c r="F53" s="22"/>
      <c r="G53" s="22"/>
      <c r="H53" s="22"/>
      <c r="I53" s="22"/>
      <c r="J53" s="22"/>
      <c r="K53" s="22"/>
      <c r="L53" s="22"/>
      <c r="M53" s="22"/>
      <c r="N53" s="22"/>
      <c r="O53" s="22"/>
      <c r="P53" s="22"/>
    </row>
    <row r="54" spans="1:16" ht="18.5" hidden="1" x14ac:dyDescent="0.35">
      <c r="A54" s="209"/>
      <c r="B54" s="213"/>
      <c r="C54" s="70"/>
    </row>
    <row r="55" spans="1:16" ht="15" thickBot="1" x14ac:dyDescent="0.4">
      <c r="A55" s="210" t="s">
        <v>114</v>
      </c>
      <c r="B55" s="212">
        <f>SUM(B43:B54)</f>
        <v>0</v>
      </c>
      <c r="C55" s="173"/>
    </row>
    <row r="56" spans="1:16" ht="15" thickBot="1" x14ac:dyDescent="0.4">
      <c r="A56" s="215"/>
      <c r="B56" s="211"/>
      <c r="C56" s="18"/>
      <c r="D56" s="22"/>
      <c r="E56" s="22"/>
      <c r="F56" s="22"/>
      <c r="G56" s="22"/>
      <c r="H56" s="22"/>
      <c r="I56" s="22"/>
      <c r="J56" s="22"/>
      <c r="K56" s="22"/>
      <c r="L56" s="22"/>
      <c r="M56" s="22"/>
      <c r="N56" s="22"/>
      <c r="O56" s="22"/>
      <c r="P56" s="22"/>
    </row>
    <row r="57" spans="1:16" ht="14.25" customHeight="1" thickBot="1" x14ac:dyDescent="0.4">
      <c r="A57" s="344" t="s">
        <v>69</v>
      </c>
      <c r="B57" s="345"/>
      <c r="C57" s="345"/>
      <c r="D57" s="345"/>
      <c r="E57" s="345"/>
      <c r="F57" s="345"/>
      <c r="G57" s="345"/>
      <c r="H57" s="345"/>
      <c r="I57" s="173"/>
    </row>
    <row r="58" spans="1:16" ht="409.5" customHeight="1" x14ac:dyDescent="0.35">
      <c r="A58" s="346"/>
      <c r="B58" s="347"/>
      <c r="C58" s="347"/>
      <c r="D58" s="347"/>
      <c r="E58" s="347"/>
      <c r="F58" s="347"/>
      <c r="G58" s="347"/>
      <c r="H58" s="348"/>
      <c r="I58" s="22"/>
      <c r="J58" s="22"/>
      <c r="K58" s="22"/>
      <c r="L58" s="22"/>
      <c r="M58" s="22"/>
      <c r="N58" s="22"/>
      <c r="O58" s="22"/>
      <c r="P58" s="22"/>
    </row>
    <row r="59" spans="1:16" ht="37.5" customHeight="1" x14ac:dyDescent="0.35">
      <c r="A59" s="53"/>
      <c r="B59" s="53"/>
      <c r="C59" s="53"/>
      <c r="D59" s="53"/>
      <c r="E59" s="53"/>
      <c r="F59" s="53"/>
      <c r="G59" s="53"/>
    </row>
    <row r="60" spans="1:16" ht="28.9" customHeight="1" thickBot="1" x14ac:dyDescent="0.4">
      <c r="A60" s="374" t="s">
        <v>183</v>
      </c>
      <c r="B60" s="375"/>
      <c r="C60" s="496" t="s">
        <v>186</v>
      </c>
      <c r="D60" s="497"/>
      <c r="E60" s="497"/>
      <c r="F60" s="497"/>
      <c r="G60" s="497"/>
      <c r="H60" s="249"/>
      <c r="I60" s="239"/>
      <c r="J60" s="72"/>
    </row>
    <row r="61" spans="1:16" ht="14.25" customHeight="1" thickBot="1" x14ac:dyDescent="0.4">
      <c r="A61" s="357" t="s">
        <v>70</v>
      </c>
      <c r="B61" s="358"/>
      <c r="C61" s="372" t="s">
        <v>109</v>
      </c>
      <c r="D61" s="373"/>
      <c r="E61" s="373"/>
      <c r="F61" s="373"/>
      <c r="G61" s="373"/>
      <c r="H61" s="216"/>
      <c r="I61" s="217"/>
      <c r="J61" s="72"/>
    </row>
    <row r="62" spans="1:16" ht="26" x14ac:dyDescent="0.35">
      <c r="A62" s="42" t="s">
        <v>115</v>
      </c>
      <c r="B62" s="161" t="s">
        <v>44</v>
      </c>
      <c r="C62" s="233" t="s">
        <v>45</v>
      </c>
      <c r="D62" s="42" t="s">
        <v>117</v>
      </c>
      <c r="E62" s="42" t="s">
        <v>116</v>
      </c>
      <c r="F62" s="42" t="s">
        <v>119</v>
      </c>
      <c r="G62" s="42" t="s">
        <v>118</v>
      </c>
      <c r="H62" s="189" t="s">
        <v>163</v>
      </c>
      <c r="I62" s="218" t="s">
        <v>40</v>
      </c>
    </row>
    <row r="63" spans="1:16" x14ac:dyDescent="0.35">
      <c r="A63" s="114"/>
      <c r="B63" s="124"/>
      <c r="C63" s="133" t="s">
        <v>87</v>
      </c>
      <c r="D63" s="124" t="s">
        <v>86</v>
      </c>
      <c r="E63" s="115"/>
      <c r="F63" s="134"/>
      <c r="G63" s="134"/>
      <c r="H63" s="254">
        <f>E63*F63*G63</f>
        <v>0</v>
      </c>
      <c r="I63" s="120"/>
    </row>
    <row r="64" spans="1:16" x14ac:dyDescent="0.35">
      <c r="A64" s="114"/>
      <c r="B64" s="124"/>
      <c r="C64" s="133" t="s">
        <v>87</v>
      </c>
      <c r="D64" s="124" t="s">
        <v>86</v>
      </c>
      <c r="E64" s="115"/>
      <c r="F64" s="134"/>
      <c r="G64" s="134"/>
      <c r="H64" s="254">
        <f t="shared" ref="H64:H72" si="5">E64*F64*G64</f>
        <v>0</v>
      </c>
      <c r="I64" s="120"/>
      <c r="J64" s="22"/>
      <c r="K64" s="22"/>
      <c r="L64" s="22"/>
      <c r="M64" s="22"/>
      <c r="N64" s="22"/>
      <c r="O64" s="22"/>
      <c r="P64" s="22"/>
    </row>
    <row r="65" spans="1:16" x14ac:dyDescent="0.35">
      <c r="A65" s="114"/>
      <c r="B65" s="124"/>
      <c r="C65" s="133" t="s">
        <v>87</v>
      </c>
      <c r="D65" s="124" t="s">
        <v>86</v>
      </c>
      <c r="E65" s="115"/>
      <c r="F65" s="134"/>
      <c r="G65" s="134"/>
      <c r="H65" s="254">
        <f t="shared" si="5"/>
        <v>0</v>
      </c>
      <c r="I65" s="120"/>
      <c r="J65" s="22"/>
      <c r="K65" s="22"/>
      <c r="L65" s="22"/>
      <c r="M65" s="22"/>
      <c r="N65" s="22"/>
      <c r="O65" s="22"/>
      <c r="P65" s="22"/>
    </row>
    <row r="66" spans="1:16" x14ac:dyDescent="0.35">
      <c r="A66" s="114"/>
      <c r="B66" s="124"/>
      <c r="C66" s="133" t="s">
        <v>87</v>
      </c>
      <c r="D66" s="124" t="s">
        <v>86</v>
      </c>
      <c r="E66" s="115"/>
      <c r="F66" s="134"/>
      <c r="G66" s="134"/>
      <c r="H66" s="254">
        <f t="shared" si="5"/>
        <v>0</v>
      </c>
      <c r="I66" s="120"/>
      <c r="J66" s="22"/>
      <c r="K66" s="22"/>
      <c r="L66" s="22"/>
      <c r="M66" s="22"/>
      <c r="N66" s="22"/>
      <c r="O66" s="22"/>
      <c r="P66" s="22"/>
    </row>
    <row r="67" spans="1:16" x14ac:dyDescent="0.35">
      <c r="A67" s="114"/>
      <c r="B67" s="124"/>
      <c r="C67" s="133" t="s">
        <v>87</v>
      </c>
      <c r="D67" s="124" t="s">
        <v>86</v>
      </c>
      <c r="E67" s="115"/>
      <c r="F67" s="134"/>
      <c r="G67" s="134"/>
      <c r="H67" s="254">
        <f t="shared" si="5"/>
        <v>0</v>
      </c>
      <c r="I67" s="120"/>
      <c r="J67" s="22"/>
      <c r="K67" s="22"/>
      <c r="L67" s="22"/>
      <c r="M67" s="22"/>
      <c r="N67" s="22"/>
      <c r="O67" s="22"/>
      <c r="P67" s="22"/>
    </row>
    <row r="68" spans="1:16" x14ac:dyDescent="0.35">
      <c r="A68" s="114"/>
      <c r="B68" s="124"/>
      <c r="C68" s="133" t="s">
        <v>87</v>
      </c>
      <c r="D68" s="124" t="s">
        <v>86</v>
      </c>
      <c r="E68" s="115"/>
      <c r="F68" s="134"/>
      <c r="G68" s="134"/>
      <c r="H68" s="254">
        <f t="shared" si="5"/>
        <v>0</v>
      </c>
      <c r="I68" s="120"/>
      <c r="J68" s="22"/>
      <c r="K68" s="22"/>
      <c r="L68" s="22"/>
      <c r="M68" s="22"/>
      <c r="N68" s="22"/>
      <c r="O68" s="22"/>
      <c r="P68" s="22"/>
    </row>
    <row r="69" spans="1:16" x14ac:dyDescent="0.35">
      <c r="A69" s="114"/>
      <c r="B69" s="124"/>
      <c r="C69" s="133" t="s">
        <v>87</v>
      </c>
      <c r="D69" s="124" t="s">
        <v>86</v>
      </c>
      <c r="E69" s="115"/>
      <c r="F69" s="134"/>
      <c r="G69" s="134"/>
      <c r="H69" s="254">
        <f t="shared" si="5"/>
        <v>0</v>
      </c>
      <c r="I69" s="120"/>
      <c r="J69" s="22"/>
      <c r="K69" s="22"/>
      <c r="L69" s="22"/>
      <c r="M69" s="22"/>
      <c r="N69" s="22"/>
      <c r="O69" s="22"/>
      <c r="P69" s="22"/>
    </row>
    <row r="70" spans="1:16" x14ac:dyDescent="0.35">
      <c r="A70" s="114"/>
      <c r="B70" s="124"/>
      <c r="C70" s="133" t="s">
        <v>87</v>
      </c>
      <c r="D70" s="124" t="s">
        <v>86</v>
      </c>
      <c r="E70" s="115"/>
      <c r="F70" s="134"/>
      <c r="G70" s="134"/>
      <c r="H70" s="254">
        <f t="shared" si="5"/>
        <v>0</v>
      </c>
      <c r="I70" s="120"/>
      <c r="J70" s="22"/>
      <c r="K70" s="22"/>
      <c r="L70" s="22"/>
      <c r="M70" s="22"/>
      <c r="N70" s="22"/>
      <c r="O70" s="22"/>
      <c r="P70" s="22"/>
    </row>
    <row r="71" spans="1:16" x14ac:dyDescent="0.35">
      <c r="A71" s="114"/>
      <c r="B71" s="124"/>
      <c r="C71" s="133" t="s">
        <v>87</v>
      </c>
      <c r="D71" s="124" t="s">
        <v>86</v>
      </c>
      <c r="E71" s="115"/>
      <c r="F71" s="134"/>
      <c r="G71" s="135"/>
      <c r="H71" s="254">
        <f t="shared" si="5"/>
        <v>0</v>
      </c>
      <c r="I71" s="120"/>
      <c r="J71" s="22"/>
      <c r="K71" s="22"/>
      <c r="L71" s="22"/>
      <c r="M71" s="22"/>
      <c r="N71" s="22"/>
      <c r="O71" s="22"/>
      <c r="P71" s="22"/>
    </row>
    <row r="72" spans="1:16" ht="15" thickBot="1" x14ac:dyDescent="0.4">
      <c r="A72" s="114"/>
      <c r="B72" s="124"/>
      <c r="C72" s="133" t="s">
        <v>87</v>
      </c>
      <c r="D72" s="124" t="s">
        <v>86</v>
      </c>
      <c r="E72" s="115"/>
      <c r="F72" s="134"/>
      <c r="G72" s="157"/>
      <c r="H72" s="254">
        <f t="shared" si="5"/>
        <v>0</v>
      </c>
      <c r="I72" s="122"/>
      <c r="J72" s="22"/>
      <c r="K72" s="22"/>
      <c r="L72" s="22"/>
      <c r="M72" s="22"/>
      <c r="N72" s="22"/>
      <c r="O72" s="22"/>
      <c r="P72" s="22"/>
    </row>
    <row r="73" spans="1:16" hidden="1" x14ac:dyDescent="0.35">
      <c r="A73" s="46"/>
      <c r="B73" s="45"/>
      <c r="C73" s="47"/>
      <c r="D73" s="46"/>
      <c r="E73" s="46"/>
      <c r="F73" s="156"/>
      <c r="G73" s="159"/>
      <c r="H73" s="102"/>
      <c r="I73" s="102"/>
    </row>
    <row r="74" spans="1:16" ht="15" thickBot="1" x14ac:dyDescent="0.4">
      <c r="A74" s="494" t="s">
        <v>230</v>
      </c>
      <c r="B74" s="494"/>
      <c r="C74" s="494"/>
      <c r="D74" s="99"/>
      <c r="E74" s="154"/>
      <c r="F74" s="155"/>
      <c r="G74" s="67" t="s">
        <v>76</v>
      </c>
      <c r="H74" s="219">
        <f>SUM(H63:H72)</f>
        <v>0</v>
      </c>
      <c r="I74" s="220">
        <f>SUM(I63:I72)</f>
        <v>0</v>
      </c>
      <c r="J74" s="22"/>
      <c r="K74" s="22"/>
      <c r="L74" s="22"/>
      <c r="M74" s="22"/>
      <c r="N74" s="22"/>
      <c r="O74" s="22"/>
      <c r="P74" s="22"/>
    </row>
    <row r="75" spans="1:16" x14ac:dyDescent="0.35">
      <c r="A75" s="52"/>
      <c r="B75" s="178"/>
      <c r="C75" s="35"/>
      <c r="D75" s="179"/>
      <c r="E75" s="178"/>
      <c r="F75" s="174"/>
    </row>
    <row r="76" spans="1:16" x14ac:dyDescent="0.35">
      <c r="A76" s="77"/>
      <c r="B76" s="34"/>
      <c r="C76" s="34"/>
      <c r="D76" s="75"/>
      <c r="E76" s="7"/>
      <c r="F76" s="7"/>
      <c r="G76" s="7"/>
    </row>
    <row r="77" spans="1:16" ht="15" thickBot="1" x14ac:dyDescent="0.4">
      <c r="A77" s="77"/>
      <c r="B77" s="34"/>
      <c r="C77" s="34"/>
      <c r="D77" s="34"/>
      <c r="E77" s="55"/>
      <c r="F77" s="79"/>
      <c r="G77" s="79"/>
      <c r="H77" s="22"/>
      <c r="I77" s="22"/>
      <c r="J77" s="22"/>
      <c r="K77" s="22"/>
      <c r="L77" s="22"/>
      <c r="M77" s="22"/>
      <c r="N77" s="22"/>
      <c r="O77" s="22"/>
      <c r="P77" s="22"/>
    </row>
    <row r="78" spans="1:16" ht="15" thickBot="1" x14ac:dyDescent="0.4">
      <c r="A78" s="344" t="s">
        <v>71</v>
      </c>
      <c r="B78" s="345"/>
      <c r="C78" s="345"/>
      <c r="D78" s="345"/>
      <c r="E78" s="345"/>
      <c r="F78" s="345"/>
      <c r="G78" s="345"/>
      <c r="H78" s="425"/>
      <c r="I78" s="173"/>
    </row>
    <row r="79" spans="1:16" ht="409.25" customHeight="1" x14ac:dyDescent="0.35">
      <c r="A79" s="498"/>
      <c r="B79" s="499"/>
      <c r="C79" s="499"/>
      <c r="D79" s="499"/>
      <c r="E79" s="499"/>
      <c r="F79" s="499"/>
      <c r="G79" s="499"/>
      <c r="H79" s="500"/>
    </row>
    <row r="80" spans="1:16" ht="15" thickBot="1" x14ac:dyDescent="0.4">
      <c r="A80" s="22"/>
      <c r="B80" s="22"/>
      <c r="C80" s="22"/>
      <c r="D80" s="22"/>
      <c r="E80" s="17"/>
      <c r="F80" s="62"/>
      <c r="G80" s="63"/>
      <c r="H80" s="22"/>
      <c r="I80" s="22"/>
      <c r="J80" s="22"/>
      <c r="K80" s="22"/>
      <c r="L80" s="22"/>
      <c r="M80" s="22"/>
      <c r="N80" s="22"/>
      <c r="O80" s="22"/>
      <c r="P80" s="22"/>
    </row>
    <row r="81" spans="1:16" ht="27.4" customHeight="1" thickBot="1" x14ac:dyDescent="0.4">
      <c r="A81" s="374" t="s">
        <v>184</v>
      </c>
      <c r="B81" s="410"/>
      <c r="C81" s="414" t="s">
        <v>187</v>
      </c>
      <c r="D81" s="415"/>
      <c r="E81" s="252"/>
      <c r="F81" s="251"/>
      <c r="G81" s="251"/>
      <c r="H81" s="72"/>
    </row>
    <row r="82" spans="1:16" ht="14.25" customHeight="1" thickBot="1" x14ac:dyDescent="0.4">
      <c r="A82" s="357" t="s">
        <v>72</v>
      </c>
      <c r="B82" s="345"/>
      <c r="C82" s="345"/>
      <c r="D82" s="345"/>
      <c r="E82" s="345"/>
      <c r="F82" s="345"/>
      <c r="G82" s="358"/>
    </row>
    <row r="83" spans="1:16" ht="39" x14ac:dyDescent="0.35">
      <c r="A83" s="376" t="s">
        <v>45</v>
      </c>
      <c r="B83" s="377"/>
      <c r="C83" s="42" t="s">
        <v>46</v>
      </c>
      <c r="D83" s="42" t="s">
        <v>124</v>
      </c>
      <c r="E83" s="42" t="s">
        <v>125</v>
      </c>
      <c r="F83" s="42" t="s">
        <v>164</v>
      </c>
      <c r="G83" s="221" t="s">
        <v>40</v>
      </c>
      <c r="H83" s="173"/>
    </row>
    <row r="84" spans="1:16" x14ac:dyDescent="0.35">
      <c r="A84" s="378"/>
      <c r="B84" s="379"/>
      <c r="C84" s="129"/>
      <c r="D84" s="116"/>
      <c r="E84" s="130"/>
      <c r="F84" s="260">
        <f>C84*D84*E84</f>
        <v>0</v>
      </c>
      <c r="G84" s="222"/>
    </row>
    <row r="85" spans="1:16" x14ac:dyDescent="0.35">
      <c r="A85" s="378"/>
      <c r="B85" s="379"/>
      <c r="C85" s="131"/>
      <c r="D85" s="118"/>
      <c r="E85" s="132"/>
      <c r="F85" s="260">
        <f t="shared" ref="F85:F93" si="6">C85*D85*E85</f>
        <v>0</v>
      </c>
      <c r="G85" s="223">
        <v>0</v>
      </c>
      <c r="H85" s="22"/>
      <c r="I85" s="22"/>
      <c r="J85" s="22"/>
      <c r="K85" s="22"/>
      <c r="L85" s="22"/>
      <c r="M85" s="22"/>
      <c r="N85" s="22"/>
      <c r="O85" s="22"/>
      <c r="P85" s="22"/>
    </row>
    <row r="86" spans="1:16" x14ac:dyDescent="0.35">
      <c r="A86" s="378"/>
      <c r="B86" s="379"/>
      <c r="C86" s="131"/>
      <c r="D86" s="118"/>
      <c r="E86" s="132"/>
      <c r="F86" s="260">
        <f t="shared" si="6"/>
        <v>0</v>
      </c>
      <c r="G86" s="223">
        <v>0</v>
      </c>
      <c r="H86" s="22"/>
      <c r="I86" s="22"/>
      <c r="J86" s="22"/>
      <c r="K86" s="22"/>
      <c r="L86" s="22"/>
      <c r="M86" s="22"/>
      <c r="N86" s="22"/>
      <c r="O86" s="22"/>
      <c r="P86" s="22"/>
    </row>
    <row r="87" spans="1:16" x14ac:dyDescent="0.35">
      <c r="A87" s="378"/>
      <c r="B87" s="379"/>
      <c r="C87" s="131"/>
      <c r="D87" s="118"/>
      <c r="E87" s="132"/>
      <c r="F87" s="260">
        <f t="shared" si="6"/>
        <v>0</v>
      </c>
      <c r="G87" s="223">
        <v>0</v>
      </c>
      <c r="H87" s="22"/>
      <c r="I87" s="22"/>
      <c r="J87" s="22"/>
      <c r="K87" s="22"/>
      <c r="L87" s="22"/>
      <c r="M87" s="22"/>
      <c r="N87" s="22"/>
      <c r="O87" s="22"/>
      <c r="P87" s="22"/>
    </row>
    <row r="88" spans="1:16" x14ac:dyDescent="0.35">
      <c r="A88" s="378"/>
      <c r="B88" s="379"/>
      <c r="C88" s="131"/>
      <c r="D88" s="118"/>
      <c r="E88" s="132"/>
      <c r="F88" s="260">
        <f t="shared" si="6"/>
        <v>0</v>
      </c>
      <c r="G88" s="223">
        <v>0</v>
      </c>
      <c r="H88" s="22"/>
      <c r="I88" s="22"/>
      <c r="J88" s="22"/>
      <c r="K88" s="22"/>
      <c r="L88" s="22"/>
      <c r="M88" s="22"/>
      <c r="N88" s="22"/>
      <c r="O88" s="22"/>
      <c r="P88" s="22"/>
    </row>
    <row r="89" spans="1:16" x14ac:dyDescent="0.35">
      <c r="A89" s="378"/>
      <c r="B89" s="379"/>
      <c r="C89" s="131"/>
      <c r="D89" s="118"/>
      <c r="E89" s="132"/>
      <c r="F89" s="260">
        <f t="shared" si="6"/>
        <v>0</v>
      </c>
      <c r="G89" s="223">
        <v>0</v>
      </c>
      <c r="H89" s="22"/>
      <c r="I89" s="22"/>
      <c r="J89" s="22"/>
      <c r="K89" s="22"/>
      <c r="L89" s="22"/>
      <c r="M89" s="22"/>
      <c r="N89" s="22"/>
      <c r="O89" s="22"/>
      <c r="P89" s="22"/>
    </row>
    <row r="90" spans="1:16" x14ac:dyDescent="0.35">
      <c r="A90" s="378"/>
      <c r="B90" s="379"/>
      <c r="C90" s="131"/>
      <c r="D90" s="118"/>
      <c r="E90" s="132"/>
      <c r="F90" s="260">
        <f t="shared" si="6"/>
        <v>0</v>
      </c>
      <c r="G90" s="223">
        <v>0</v>
      </c>
      <c r="H90" s="22"/>
      <c r="I90" s="22"/>
      <c r="J90" s="22"/>
      <c r="K90" s="22"/>
      <c r="L90" s="22"/>
      <c r="M90" s="22"/>
      <c r="N90" s="22"/>
      <c r="O90" s="22"/>
      <c r="P90" s="22"/>
    </row>
    <row r="91" spans="1:16" ht="13.5" customHeight="1" x14ac:dyDescent="0.35">
      <c r="A91" s="378"/>
      <c r="B91" s="379" t="s">
        <v>86</v>
      </c>
      <c r="C91" s="131"/>
      <c r="D91" s="118"/>
      <c r="E91" s="132"/>
      <c r="F91" s="260">
        <f t="shared" si="6"/>
        <v>0</v>
      </c>
      <c r="G91" s="222">
        <v>0</v>
      </c>
      <c r="H91" s="22"/>
      <c r="I91" s="22"/>
      <c r="J91" s="22"/>
      <c r="K91" s="22"/>
      <c r="L91" s="22"/>
      <c r="M91" s="22"/>
      <c r="N91" s="22"/>
      <c r="O91" s="22"/>
      <c r="P91" s="22"/>
    </row>
    <row r="92" spans="1:16" x14ac:dyDescent="0.35">
      <c r="A92" s="378"/>
      <c r="B92" s="379" t="s">
        <v>86</v>
      </c>
      <c r="C92" s="131"/>
      <c r="D92" s="118"/>
      <c r="E92" s="132"/>
      <c r="F92" s="260">
        <f t="shared" si="6"/>
        <v>0</v>
      </c>
      <c r="G92" s="222">
        <v>0</v>
      </c>
      <c r="H92" s="22"/>
      <c r="I92" s="22"/>
      <c r="J92" s="22"/>
      <c r="K92" s="22"/>
      <c r="L92" s="22"/>
      <c r="M92" s="22"/>
      <c r="N92" s="22"/>
      <c r="O92" s="22"/>
      <c r="P92" s="22"/>
    </row>
    <row r="93" spans="1:16" ht="15" thickBot="1" x14ac:dyDescent="0.4">
      <c r="A93" s="378"/>
      <c r="B93" s="379" t="s">
        <v>86</v>
      </c>
      <c r="C93" s="230"/>
      <c r="D93" s="176"/>
      <c r="E93" s="132"/>
      <c r="F93" s="260">
        <f t="shared" si="6"/>
        <v>0</v>
      </c>
      <c r="G93" s="224">
        <v>0</v>
      </c>
      <c r="H93" s="22"/>
      <c r="I93" s="22"/>
      <c r="J93" s="22"/>
      <c r="K93" s="22"/>
      <c r="L93" s="22"/>
      <c r="M93" s="22"/>
      <c r="N93" s="22"/>
      <c r="O93" s="22"/>
      <c r="P93" s="22"/>
    </row>
    <row r="94" spans="1:16" ht="15" hidden="1" thickBot="1" x14ac:dyDescent="0.4">
      <c r="A94" s="502"/>
      <c r="B94" s="503" t="s">
        <v>86</v>
      </c>
      <c r="C94" s="229"/>
      <c r="D94" s="228"/>
      <c r="E94" s="48"/>
      <c r="F94" s="261"/>
      <c r="G94" s="225">
        <v>0</v>
      </c>
      <c r="H94" s="14"/>
      <c r="I94" s="14"/>
      <c r="J94" s="14"/>
      <c r="K94" s="14"/>
      <c r="L94" s="14"/>
      <c r="M94" s="14"/>
      <c r="N94" s="14"/>
      <c r="O94" s="14"/>
      <c r="P94" s="14"/>
    </row>
    <row r="95" spans="1:16" ht="15" thickBot="1" x14ac:dyDescent="0.4">
      <c r="A95" s="357" t="s">
        <v>230</v>
      </c>
      <c r="B95" s="345"/>
      <c r="C95" s="345"/>
      <c r="D95" s="226"/>
      <c r="E95" s="64" t="s">
        <v>76</v>
      </c>
      <c r="F95" s="107">
        <f>SUM(F84:F94)</f>
        <v>0</v>
      </c>
      <c r="G95" s="106">
        <f>SUM(G84:G94)</f>
        <v>0</v>
      </c>
    </row>
    <row r="96" spans="1:16" s="24" customFormat="1" ht="35.75" customHeight="1" x14ac:dyDescent="0.35">
      <c r="A96" s="232"/>
      <c r="B96" s="227"/>
      <c r="C96" s="231"/>
      <c r="D96" s="227"/>
      <c r="E96" s="68"/>
      <c r="F96" s="32"/>
      <c r="G96" s="18"/>
      <c r="H96" s="17"/>
      <c r="I96" s="17"/>
      <c r="J96" s="17"/>
      <c r="K96" s="17"/>
      <c r="L96" s="17"/>
      <c r="M96" s="17"/>
      <c r="N96" s="17"/>
      <c r="O96" s="17"/>
      <c r="P96" s="17"/>
    </row>
    <row r="97" spans="1:16" ht="14.25" customHeight="1" x14ac:dyDescent="0.35">
      <c r="A97" s="341" t="s">
        <v>73</v>
      </c>
      <c r="B97" s="342"/>
      <c r="C97" s="342"/>
      <c r="D97" s="342"/>
      <c r="E97" s="342"/>
      <c r="F97" s="342"/>
      <c r="G97" s="342"/>
      <c r="H97" s="343"/>
      <c r="I97" s="22"/>
      <c r="J97" s="22"/>
      <c r="K97" s="22"/>
      <c r="L97" s="22"/>
      <c r="M97" s="22"/>
      <c r="N97" s="22"/>
      <c r="O97" s="22"/>
      <c r="P97" s="22"/>
    </row>
    <row r="98" spans="1:16" ht="409.15" customHeight="1" x14ac:dyDescent="0.35">
      <c r="A98" s="349"/>
      <c r="B98" s="350"/>
      <c r="C98" s="350"/>
      <c r="D98" s="350"/>
      <c r="E98" s="350"/>
      <c r="F98" s="350"/>
      <c r="G98" s="350"/>
      <c r="H98" s="351"/>
      <c r="I98" s="22"/>
      <c r="J98" s="22"/>
      <c r="K98" s="22"/>
      <c r="L98" s="22"/>
      <c r="M98" s="22"/>
      <c r="N98" s="22"/>
      <c r="O98" s="22"/>
      <c r="P98" s="22"/>
    </row>
    <row r="99" spans="1:16" ht="15" thickBot="1" x14ac:dyDescent="0.4">
      <c r="A99" s="22"/>
      <c r="B99" s="22"/>
      <c r="C99" s="22"/>
      <c r="D99" s="22"/>
      <c r="E99" s="22"/>
      <c r="F99" s="22"/>
      <c r="G99" s="22"/>
      <c r="H99" s="22"/>
      <c r="I99" s="22"/>
      <c r="J99" s="22"/>
      <c r="K99" s="22"/>
      <c r="L99" s="22"/>
      <c r="M99" s="22"/>
      <c r="N99" s="22"/>
      <c r="O99" s="22"/>
      <c r="P99" s="22"/>
    </row>
    <row r="100" spans="1:16" ht="43.5" customHeight="1" thickBot="1" x14ac:dyDescent="0.4">
      <c r="A100" s="366" t="s">
        <v>246</v>
      </c>
      <c r="B100" s="477"/>
      <c r="C100" s="501"/>
      <c r="D100" s="352" t="s">
        <v>188</v>
      </c>
      <c r="E100" s="353"/>
      <c r="F100" s="51"/>
      <c r="G100" s="51"/>
      <c r="H100" s="72"/>
    </row>
    <row r="101" spans="1:16" ht="14.25" customHeight="1" x14ac:dyDescent="0.35">
      <c r="A101" s="359" t="s">
        <v>74</v>
      </c>
      <c r="B101" s="359"/>
      <c r="C101" s="359"/>
      <c r="D101" s="360"/>
      <c r="E101" s="360"/>
      <c r="F101" s="361"/>
      <c r="G101" s="237"/>
    </row>
    <row r="102" spans="1:16" ht="45" customHeight="1" x14ac:dyDescent="0.35">
      <c r="A102" s="453" t="s">
        <v>0</v>
      </c>
      <c r="B102" s="453"/>
      <c r="C102" s="43" t="s">
        <v>131</v>
      </c>
      <c r="D102" s="31" t="s">
        <v>130</v>
      </c>
      <c r="E102" s="31" t="s">
        <v>46</v>
      </c>
      <c r="F102" s="31" t="s">
        <v>165</v>
      </c>
      <c r="G102" s="73" t="s">
        <v>40</v>
      </c>
    </row>
    <row r="103" spans="1:16" x14ac:dyDescent="0.35">
      <c r="A103" s="452"/>
      <c r="B103" s="452"/>
      <c r="C103" s="124" t="s">
        <v>86</v>
      </c>
      <c r="D103" s="117"/>
      <c r="E103" s="128"/>
      <c r="F103" s="262">
        <f>D103*E103</f>
        <v>0</v>
      </c>
      <c r="G103" s="117"/>
    </row>
    <row r="104" spans="1:16" x14ac:dyDescent="0.35">
      <c r="A104" s="452"/>
      <c r="B104" s="452"/>
      <c r="C104" s="124" t="s">
        <v>86</v>
      </c>
      <c r="D104" s="117"/>
      <c r="E104" s="128"/>
      <c r="F104" s="262">
        <f t="shared" ref="F104:F112" si="7">D104*E104</f>
        <v>0</v>
      </c>
      <c r="G104" s="117"/>
      <c r="H104" s="22"/>
      <c r="I104" s="22"/>
      <c r="J104" s="22"/>
      <c r="K104" s="22"/>
      <c r="L104" s="22"/>
      <c r="M104" s="22"/>
      <c r="N104" s="22"/>
      <c r="O104" s="22"/>
      <c r="P104" s="22"/>
    </row>
    <row r="105" spans="1:16" x14ac:dyDescent="0.35">
      <c r="A105" s="452"/>
      <c r="B105" s="452"/>
      <c r="C105" s="124" t="s">
        <v>86</v>
      </c>
      <c r="D105" s="117"/>
      <c r="E105" s="128"/>
      <c r="F105" s="262">
        <f t="shared" si="7"/>
        <v>0</v>
      </c>
      <c r="G105" s="117"/>
      <c r="H105" s="22"/>
      <c r="I105" s="22"/>
      <c r="J105" s="22"/>
      <c r="K105" s="22"/>
      <c r="L105" s="22"/>
      <c r="M105" s="22"/>
      <c r="N105" s="22"/>
      <c r="O105" s="22"/>
      <c r="P105" s="22"/>
    </row>
    <row r="106" spans="1:16" x14ac:dyDescent="0.35">
      <c r="A106" s="452"/>
      <c r="B106" s="452"/>
      <c r="C106" s="124" t="s">
        <v>86</v>
      </c>
      <c r="D106" s="117"/>
      <c r="E106" s="128"/>
      <c r="F106" s="262">
        <f t="shared" si="7"/>
        <v>0</v>
      </c>
      <c r="G106" s="117"/>
      <c r="H106" s="22"/>
      <c r="I106" s="22"/>
      <c r="J106" s="22"/>
      <c r="K106" s="22"/>
      <c r="L106" s="22"/>
      <c r="M106" s="22"/>
      <c r="N106" s="22"/>
      <c r="O106" s="22"/>
      <c r="P106" s="22"/>
    </row>
    <row r="107" spans="1:16" x14ac:dyDescent="0.35">
      <c r="A107" s="452"/>
      <c r="B107" s="452"/>
      <c r="C107" s="124" t="s">
        <v>86</v>
      </c>
      <c r="D107" s="117"/>
      <c r="E107" s="128"/>
      <c r="F107" s="262">
        <f t="shared" si="7"/>
        <v>0</v>
      </c>
      <c r="G107" s="117"/>
      <c r="H107" s="22"/>
      <c r="I107" s="22"/>
      <c r="J107" s="22"/>
      <c r="K107" s="22"/>
      <c r="L107" s="22"/>
      <c r="M107" s="22"/>
      <c r="N107" s="22"/>
      <c r="O107" s="22"/>
      <c r="P107" s="22"/>
    </row>
    <row r="108" spans="1:16" x14ac:dyDescent="0.35">
      <c r="A108" s="452"/>
      <c r="B108" s="452"/>
      <c r="C108" s="124" t="s">
        <v>86</v>
      </c>
      <c r="D108" s="117"/>
      <c r="E108" s="128"/>
      <c r="F108" s="262">
        <f t="shared" si="7"/>
        <v>0</v>
      </c>
      <c r="G108" s="117"/>
      <c r="H108" s="22"/>
      <c r="I108" s="22"/>
      <c r="J108" s="22"/>
      <c r="K108" s="22"/>
      <c r="L108" s="22"/>
      <c r="M108" s="22"/>
      <c r="N108" s="22"/>
      <c r="O108" s="22"/>
      <c r="P108" s="22"/>
    </row>
    <row r="109" spans="1:16" x14ac:dyDescent="0.35">
      <c r="A109" s="452"/>
      <c r="B109" s="452"/>
      <c r="C109" s="124" t="s">
        <v>86</v>
      </c>
      <c r="D109" s="117"/>
      <c r="E109" s="128"/>
      <c r="F109" s="262">
        <f t="shared" si="7"/>
        <v>0</v>
      </c>
      <c r="G109" s="117"/>
      <c r="H109" s="22"/>
      <c r="I109" s="22"/>
      <c r="J109" s="22"/>
      <c r="K109" s="22"/>
      <c r="L109" s="22"/>
      <c r="M109" s="22"/>
      <c r="N109" s="22"/>
      <c r="O109" s="22"/>
      <c r="P109" s="22"/>
    </row>
    <row r="110" spans="1:16" x14ac:dyDescent="0.35">
      <c r="A110" s="452"/>
      <c r="B110" s="452"/>
      <c r="C110" s="124" t="s">
        <v>86</v>
      </c>
      <c r="D110" s="117"/>
      <c r="E110" s="128"/>
      <c r="F110" s="262">
        <f t="shared" si="7"/>
        <v>0</v>
      </c>
      <c r="G110" s="117"/>
      <c r="H110" s="22"/>
      <c r="I110" s="22"/>
      <c r="J110" s="22"/>
      <c r="K110" s="22"/>
      <c r="L110" s="22"/>
      <c r="M110" s="22"/>
      <c r="N110" s="22"/>
      <c r="O110" s="22"/>
      <c r="P110" s="22"/>
    </row>
    <row r="111" spans="1:16" x14ac:dyDescent="0.35">
      <c r="A111" s="452"/>
      <c r="B111" s="452"/>
      <c r="C111" s="124" t="s">
        <v>86</v>
      </c>
      <c r="D111" s="117"/>
      <c r="E111" s="128"/>
      <c r="F111" s="262">
        <f t="shared" si="7"/>
        <v>0</v>
      </c>
      <c r="G111" s="117"/>
      <c r="H111" s="22"/>
      <c r="I111" s="22"/>
      <c r="J111" s="22"/>
      <c r="K111" s="22"/>
      <c r="L111" s="22"/>
      <c r="M111" s="22"/>
      <c r="N111" s="22"/>
      <c r="O111" s="22"/>
      <c r="P111" s="22"/>
    </row>
    <row r="112" spans="1:16" ht="12.4" customHeight="1" thickBot="1" x14ac:dyDescent="0.4">
      <c r="A112" s="452"/>
      <c r="B112" s="452"/>
      <c r="C112" s="124" t="s">
        <v>86</v>
      </c>
      <c r="D112" s="117"/>
      <c r="E112" s="128"/>
      <c r="F112" s="263">
        <f t="shared" si="7"/>
        <v>0</v>
      </c>
      <c r="G112" s="117"/>
    </row>
    <row r="113" spans="1:16" ht="12.4" hidden="1" customHeight="1" x14ac:dyDescent="0.35">
      <c r="A113" s="364"/>
      <c r="B113" s="365"/>
      <c r="C113" s="46"/>
      <c r="D113" s="100"/>
      <c r="E113" s="177"/>
      <c r="F113" s="264"/>
      <c r="G113" s="170"/>
      <c r="H113" s="22"/>
      <c r="I113" s="22"/>
      <c r="J113" s="22"/>
      <c r="K113" s="22"/>
      <c r="L113" s="22"/>
      <c r="M113" s="22"/>
      <c r="N113" s="22"/>
      <c r="O113" s="22"/>
      <c r="P113" s="22"/>
    </row>
    <row r="114" spans="1:16" ht="15" thickBot="1" x14ac:dyDescent="0.4">
      <c r="A114" s="341" t="s">
        <v>230</v>
      </c>
      <c r="B114" s="342"/>
      <c r="C114" s="342"/>
      <c r="D114" s="101"/>
      <c r="E114" s="64" t="s">
        <v>76</v>
      </c>
      <c r="F114" s="108">
        <f>SUM(F103:F113)</f>
        <v>0</v>
      </c>
      <c r="G114" s="175">
        <f>SUM(G103:G113)</f>
        <v>0</v>
      </c>
      <c r="H114" s="173"/>
    </row>
    <row r="115" spans="1:16" ht="34.25" customHeight="1" x14ac:dyDescent="0.35">
      <c r="A115" s="84"/>
      <c r="C115" s="84"/>
    </row>
    <row r="116" spans="1:16" ht="14.25" customHeight="1" x14ac:dyDescent="0.35">
      <c r="A116" s="341" t="s">
        <v>75</v>
      </c>
      <c r="B116" s="342"/>
      <c r="C116" s="342"/>
      <c r="D116" s="342"/>
      <c r="E116" s="342"/>
      <c r="F116" s="342"/>
      <c r="G116" s="342"/>
      <c r="H116" s="343"/>
    </row>
    <row r="117" spans="1:16" ht="409.25" customHeight="1" x14ac:dyDescent="0.35">
      <c r="A117" s="349"/>
      <c r="B117" s="350"/>
      <c r="C117" s="350"/>
      <c r="D117" s="350"/>
      <c r="E117" s="350"/>
      <c r="F117" s="350"/>
      <c r="G117" s="350"/>
      <c r="H117" s="351"/>
    </row>
    <row r="118" spans="1:16" ht="15" thickBot="1" x14ac:dyDescent="0.4"/>
    <row r="119" spans="1:16" ht="25.5" customHeight="1" x14ac:dyDescent="0.35">
      <c r="A119" s="366" t="s">
        <v>216</v>
      </c>
      <c r="B119" s="367"/>
      <c r="C119" s="368"/>
      <c r="D119" s="362" t="s">
        <v>189</v>
      </c>
      <c r="E119" s="363"/>
      <c r="F119" s="51"/>
      <c r="G119" s="51"/>
      <c r="H119" s="249"/>
      <c r="I119" s="72"/>
    </row>
    <row r="120" spans="1:16" ht="14.25" customHeight="1" x14ac:dyDescent="0.35">
      <c r="A120" s="341" t="s">
        <v>249</v>
      </c>
      <c r="B120" s="342"/>
      <c r="C120" s="343"/>
      <c r="D120" s="246"/>
      <c r="E120" s="250"/>
      <c r="F120" s="248"/>
      <c r="G120" s="51"/>
      <c r="H120" s="237"/>
    </row>
    <row r="121" spans="1:16" s="23" customFormat="1" ht="45.4" customHeight="1" x14ac:dyDescent="0.35">
      <c r="A121" s="453" t="s">
        <v>48</v>
      </c>
      <c r="B121" s="453"/>
      <c r="C121" s="44" t="s">
        <v>151</v>
      </c>
      <c r="D121" s="44" t="s">
        <v>152</v>
      </c>
      <c r="E121" s="44" t="s">
        <v>157</v>
      </c>
      <c r="F121" s="44" t="s">
        <v>166</v>
      </c>
      <c r="G121" s="73" t="s">
        <v>40</v>
      </c>
      <c r="H121" s="82" t="s">
        <v>248</v>
      </c>
      <c r="I121" s="33"/>
      <c r="J121" s="33"/>
      <c r="K121" s="33"/>
      <c r="L121" s="33"/>
      <c r="M121" s="33"/>
      <c r="N121" s="33"/>
      <c r="O121" s="33"/>
      <c r="P121" s="33"/>
    </row>
    <row r="122" spans="1:16" x14ac:dyDescent="0.35">
      <c r="A122" s="452"/>
      <c r="B122" s="452"/>
      <c r="C122" s="114" t="s">
        <v>86</v>
      </c>
      <c r="D122" s="114" t="s">
        <v>86</v>
      </c>
      <c r="E122" s="124"/>
      <c r="F122" s="126"/>
      <c r="G122" s="127"/>
      <c r="H122" s="265">
        <f>IF(F122&lt;25000,F122,IF(F122&gt;25000,25000,F122))</f>
        <v>0</v>
      </c>
    </row>
    <row r="123" spans="1:16" x14ac:dyDescent="0.35">
      <c r="A123" s="452"/>
      <c r="B123" s="452"/>
      <c r="C123" s="114" t="s">
        <v>86</v>
      </c>
      <c r="D123" s="114" t="s">
        <v>86</v>
      </c>
      <c r="E123" s="125"/>
      <c r="F123" s="127"/>
      <c r="G123" s="127"/>
      <c r="H123" s="265">
        <f t="shared" ref="H123:H131" si="8">IF(F123&lt;25000,F123,IF(F123&gt;25000,25000,F123))</f>
        <v>0</v>
      </c>
      <c r="I123" s="22"/>
      <c r="J123" s="22"/>
      <c r="K123" s="22"/>
      <c r="L123" s="22"/>
      <c r="M123" s="22"/>
      <c r="N123" s="22"/>
      <c r="O123" s="22"/>
      <c r="P123" s="22"/>
    </row>
    <row r="124" spans="1:16" x14ac:dyDescent="0.35">
      <c r="A124" s="378"/>
      <c r="B124" s="379"/>
      <c r="C124" s="124" t="s">
        <v>86</v>
      </c>
      <c r="D124" s="114" t="s">
        <v>86</v>
      </c>
      <c r="E124" s="125"/>
      <c r="F124" s="127"/>
      <c r="G124" s="127"/>
      <c r="H124" s="265">
        <f t="shared" si="8"/>
        <v>0</v>
      </c>
      <c r="I124" s="22"/>
      <c r="J124" s="22"/>
      <c r="K124" s="22"/>
      <c r="L124" s="22"/>
      <c r="M124" s="22"/>
      <c r="N124" s="22"/>
      <c r="O124" s="22"/>
      <c r="P124" s="22"/>
    </row>
    <row r="125" spans="1:16" x14ac:dyDescent="0.35">
      <c r="A125" s="378"/>
      <c r="B125" s="379"/>
      <c r="C125" s="124" t="s">
        <v>86</v>
      </c>
      <c r="D125" s="114" t="s">
        <v>86</v>
      </c>
      <c r="E125" s="125"/>
      <c r="F125" s="127"/>
      <c r="G125" s="127"/>
      <c r="H125" s="265">
        <f t="shared" si="8"/>
        <v>0</v>
      </c>
      <c r="I125" s="22"/>
      <c r="J125" s="22"/>
      <c r="K125" s="22"/>
      <c r="L125" s="22"/>
      <c r="M125" s="22"/>
      <c r="N125" s="22"/>
      <c r="O125" s="22"/>
      <c r="P125" s="22"/>
    </row>
    <row r="126" spans="1:16" x14ac:dyDescent="0.35">
      <c r="A126" s="378"/>
      <c r="B126" s="379"/>
      <c r="C126" s="124" t="s">
        <v>86</v>
      </c>
      <c r="D126" s="114" t="s">
        <v>86</v>
      </c>
      <c r="E126" s="125"/>
      <c r="F126" s="127"/>
      <c r="G126" s="127"/>
      <c r="H126" s="265">
        <f t="shared" si="8"/>
        <v>0</v>
      </c>
      <c r="I126" s="22"/>
      <c r="J126" s="22"/>
      <c r="K126" s="22"/>
      <c r="L126" s="22"/>
      <c r="M126" s="22"/>
      <c r="N126" s="22"/>
      <c r="O126" s="22"/>
      <c r="P126" s="22"/>
    </row>
    <row r="127" spans="1:16" x14ac:dyDescent="0.35">
      <c r="A127" s="378"/>
      <c r="B127" s="379"/>
      <c r="C127" s="124" t="s">
        <v>86</v>
      </c>
      <c r="D127" s="114" t="s">
        <v>86</v>
      </c>
      <c r="E127" s="125"/>
      <c r="F127" s="127"/>
      <c r="G127" s="127"/>
      <c r="H127" s="265">
        <f t="shared" si="8"/>
        <v>0</v>
      </c>
      <c r="I127" s="22"/>
      <c r="J127" s="22"/>
      <c r="K127" s="22"/>
      <c r="L127" s="22"/>
      <c r="M127" s="22"/>
      <c r="N127" s="22"/>
      <c r="O127" s="22"/>
      <c r="P127" s="22"/>
    </row>
    <row r="128" spans="1:16" x14ac:dyDescent="0.35">
      <c r="A128" s="378"/>
      <c r="B128" s="379"/>
      <c r="C128" s="124" t="s">
        <v>86</v>
      </c>
      <c r="D128" s="114" t="s">
        <v>86</v>
      </c>
      <c r="E128" s="125"/>
      <c r="F128" s="127"/>
      <c r="G128" s="127"/>
      <c r="H128" s="265">
        <f t="shared" si="8"/>
        <v>0</v>
      </c>
      <c r="I128" s="22"/>
      <c r="J128" s="22"/>
      <c r="K128" s="22"/>
      <c r="L128" s="22"/>
      <c r="M128" s="22"/>
      <c r="N128" s="22"/>
      <c r="O128" s="22"/>
      <c r="P128" s="22"/>
    </row>
    <row r="129" spans="1:16" x14ac:dyDescent="0.35">
      <c r="A129" s="378"/>
      <c r="B129" s="379"/>
      <c r="C129" s="124" t="s">
        <v>86</v>
      </c>
      <c r="D129" s="114" t="s">
        <v>86</v>
      </c>
      <c r="E129" s="125"/>
      <c r="F129" s="127"/>
      <c r="G129" s="127"/>
      <c r="H129" s="265">
        <f t="shared" si="8"/>
        <v>0</v>
      </c>
      <c r="I129" s="22"/>
      <c r="J129" s="22"/>
      <c r="K129" s="22"/>
      <c r="L129" s="22"/>
      <c r="M129" s="22"/>
      <c r="N129" s="22"/>
      <c r="O129" s="22"/>
      <c r="P129" s="22"/>
    </row>
    <row r="130" spans="1:16" x14ac:dyDescent="0.35">
      <c r="A130" s="452"/>
      <c r="B130" s="452"/>
      <c r="C130" s="124" t="s">
        <v>86</v>
      </c>
      <c r="D130" s="114" t="s">
        <v>86</v>
      </c>
      <c r="E130" s="125"/>
      <c r="F130" s="127"/>
      <c r="G130" s="127"/>
      <c r="H130" s="265">
        <f t="shared" si="8"/>
        <v>0</v>
      </c>
      <c r="I130" s="22"/>
      <c r="J130" s="22"/>
      <c r="K130" s="22"/>
      <c r="L130" s="22"/>
      <c r="M130" s="22"/>
      <c r="N130" s="22"/>
      <c r="O130" s="22"/>
      <c r="P130" s="22"/>
    </row>
    <row r="131" spans="1:16" ht="15" thickBot="1" x14ac:dyDescent="0.4">
      <c r="A131" s="378"/>
      <c r="B131" s="379"/>
      <c r="C131" s="124" t="s">
        <v>86</v>
      </c>
      <c r="D131" s="114" t="s">
        <v>86</v>
      </c>
      <c r="E131" s="125"/>
      <c r="F131" s="127"/>
      <c r="G131" s="127"/>
      <c r="H131" s="266">
        <f t="shared" si="8"/>
        <v>0</v>
      </c>
      <c r="I131" s="22"/>
      <c r="J131" s="22"/>
      <c r="K131" s="22"/>
      <c r="L131" s="22"/>
      <c r="M131" s="22"/>
      <c r="N131" s="22"/>
      <c r="O131" s="22"/>
      <c r="P131" s="22"/>
    </row>
    <row r="132" spans="1:16" ht="15" hidden="1" thickBot="1" x14ac:dyDescent="0.4">
      <c r="A132" s="451"/>
      <c r="B132" s="451"/>
      <c r="C132" s="48" t="s">
        <v>86</v>
      </c>
      <c r="D132" s="48" t="s">
        <v>86</v>
      </c>
      <c r="E132" s="48"/>
      <c r="F132" s="66"/>
      <c r="G132" s="170"/>
      <c r="H132" s="267"/>
    </row>
    <row r="133" spans="1:16" ht="15" thickBot="1" x14ac:dyDescent="0.4">
      <c r="A133" s="357" t="s">
        <v>230</v>
      </c>
      <c r="B133" s="345"/>
      <c r="C133" s="345"/>
      <c r="D133" s="236"/>
      <c r="E133" s="235" t="s">
        <v>76</v>
      </c>
      <c r="F133" s="105">
        <f>SUM(F122:F132)</f>
        <v>0</v>
      </c>
      <c r="G133" s="171">
        <f>SUM(G122:G132)</f>
        <v>0</v>
      </c>
      <c r="H133" s="172">
        <f>SUM(H122:H132)</f>
        <v>0</v>
      </c>
      <c r="I133" s="173"/>
    </row>
    <row r="134" spans="1:16" x14ac:dyDescent="0.35">
      <c r="A134" s="369" t="s">
        <v>2</v>
      </c>
      <c r="B134" s="370"/>
      <c r="C134" s="370"/>
      <c r="D134" s="370"/>
      <c r="E134" s="371"/>
      <c r="F134" s="7"/>
      <c r="G134" s="174"/>
    </row>
    <row r="135" spans="1:16" ht="20.75" customHeight="1" x14ac:dyDescent="0.35"/>
    <row r="136" spans="1:16" ht="14.25" customHeight="1" x14ac:dyDescent="0.35">
      <c r="A136" s="341" t="s">
        <v>250</v>
      </c>
      <c r="B136" s="342"/>
      <c r="C136" s="342"/>
      <c r="D136" s="342"/>
      <c r="E136" s="342"/>
      <c r="F136" s="342"/>
      <c r="G136" s="342"/>
      <c r="H136" s="343"/>
    </row>
    <row r="137" spans="1:16" ht="409.25" customHeight="1" x14ac:dyDescent="0.35">
      <c r="A137" s="349"/>
      <c r="B137" s="350"/>
      <c r="C137" s="350"/>
      <c r="D137" s="350"/>
      <c r="E137" s="350"/>
      <c r="F137" s="350"/>
      <c r="G137" s="350"/>
      <c r="H137" s="351"/>
    </row>
    <row r="139" spans="1:16" ht="15.9" customHeight="1" thickBot="1" x14ac:dyDescent="0.4">
      <c r="A139" s="30"/>
      <c r="B139" s="160"/>
      <c r="C139" s="5"/>
      <c r="D139" s="5"/>
      <c r="E139" s="5"/>
      <c r="F139" s="5"/>
      <c r="G139" s="5"/>
      <c r="H139" s="22"/>
      <c r="I139" s="22"/>
      <c r="J139" s="22"/>
      <c r="K139" s="22"/>
      <c r="L139" s="22"/>
      <c r="M139" s="22"/>
      <c r="N139" s="22"/>
      <c r="O139" s="22"/>
      <c r="P139" s="22"/>
    </row>
    <row r="140" spans="1:16" ht="29.4" customHeight="1" thickBot="1" x14ac:dyDescent="0.4">
      <c r="A140" s="367" t="s">
        <v>231</v>
      </c>
      <c r="B140" s="477"/>
      <c r="C140" s="352" t="s">
        <v>190</v>
      </c>
      <c r="D140" s="353"/>
      <c r="E140" s="51"/>
      <c r="F140" s="51"/>
      <c r="G140" s="51"/>
      <c r="H140" s="72"/>
      <c r="I140" s="22"/>
      <c r="J140" s="22"/>
      <c r="K140" s="22"/>
      <c r="L140" s="22"/>
      <c r="M140" s="22"/>
      <c r="N140" s="22"/>
      <c r="O140" s="22"/>
      <c r="P140" s="22"/>
    </row>
    <row r="141" spans="1:16" ht="14.25" customHeight="1" x14ac:dyDescent="0.35">
      <c r="A141" s="341" t="s">
        <v>232</v>
      </c>
      <c r="B141" s="342"/>
      <c r="C141" s="247"/>
      <c r="D141" s="247"/>
      <c r="E141" s="248"/>
      <c r="F141" s="248"/>
      <c r="G141" s="237"/>
      <c r="H141" s="22"/>
      <c r="I141" s="22"/>
      <c r="J141" s="22"/>
      <c r="K141" s="22"/>
      <c r="L141" s="22"/>
      <c r="M141" s="22"/>
      <c r="N141" s="22"/>
      <c r="O141" s="22"/>
      <c r="P141" s="22"/>
    </row>
    <row r="142" spans="1:16" ht="40.5" customHeight="1" x14ac:dyDescent="0.35">
      <c r="A142" s="31" t="s">
        <v>178</v>
      </c>
      <c r="B142" s="31" t="s">
        <v>115</v>
      </c>
      <c r="C142" s="31" t="s">
        <v>46</v>
      </c>
      <c r="D142" s="31" t="s">
        <v>177</v>
      </c>
      <c r="E142" s="31" t="s">
        <v>80</v>
      </c>
      <c r="F142" s="50" t="s">
        <v>176</v>
      </c>
      <c r="G142" s="73" t="s">
        <v>40</v>
      </c>
      <c r="H142" s="22"/>
      <c r="I142" s="22"/>
      <c r="J142" s="22"/>
      <c r="K142" s="22"/>
      <c r="L142" s="22"/>
      <c r="M142" s="22"/>
      <c r="N142" s="22"/>
      <c r="O142" s="22"/>
      <c r="P142" s="22"/>
    </row>
    <row r="143" spans="1:16" x14ac:dyDescent="0.35">
      <c r="A143" s="114"/>
      <c r="B143" s="114"/>
      <c r="C143" s="114"/>
      <c r="D143" s="115"/>
      <c r="E143" s="158"/>
      <c r="F143" s="262">
        <f>C143*D143</f>
        <v>0</v>
      </c>
      <c r="G143" s="117"/>
      <c r="H143" s="22"/>
      <c r="I143" s="22"/>
      <c r="J143" s="22"/>
      <c r="K143" s="22"/>
      <c r="L143" s="22"/>
      <c r="M143" s="22"/>
      <c r="N143" s="22"/>
      <c r="O143" s="22"/>
      <c r="P143" s="22"/>
    </row>
    <row r="144" spans="1:16" x14ac:dyDescent="0.35">
      <c r="A144" s="114"/>
      <c r="B144" s="114"/>
      <c r="C144" s="114"/>
      <c r="D144" s="115"/>
      <c r="E144" s="158"/>
      <c r="F144" s="262">
        <f t="shared" ref="F144:F152" si="9">C144*D144</f>
        <v>0</v>
      </c>
      <c r="G144" s="117"/>
      <c r="H144" s="22"/>
      <c r="I144" s="22"/>
      <c r="J144" s="22"/>
      <c r="K144" s="22"/>
      <c r="L144" s="22"/>
      <c r="M144" s="22"/>
      <c r="N144" s="22"/>
      <c r="O144" s="22"/>
      <c r="P144" s="22"/>
    </row>
    <row r="145" spans="1:16" x14ac:dyDescent="0.35">
      <c r="A145" s="114"/>
      <c r="B145" s="114"/>
      <c r="C145" s="114"/>
      <c r="D145" s="115"/>
      <c r="E145" s="158"/>
      <c r="F145" s="262">
        <f t="shared" si="9"/>
        <v>0</v>
      </c>
      <c r="G145" s="117"/>
      <c r="H145" s="22"/>
      <c r="I145" s="22"/>
      <c r="J145" s="22"/>
      <c r="K145" s="22"/>
      <c r="L145" s="22"/>
      <c r="M145" s="22"/>
      <c r="N145" s="22"/>
      <c r="O145" s="22"/>
      <c r="P145" s="22"/>
    </row>
    <row r="146" spans="1:16" x14ac:dyDescent="0.35">
      <c r="A146" s="114"/>
      <c r="B146" s="114"/>
      <c r="C146" s="114"/>
      <c r="D146" s="115"/>
      <c r="E146" s="158"/>
      <c r="F146" s="262">
        <f t="shared" si="9"/>
        <v>0</v>
      </c>
      <c r="G146" s="117"/>
      <c r="H146" s="22"/>
      <c r="I146" s="22"/>
      <c r="J146" s="22"/>
      <c r="K146" s="22"/>
      <c r="L146" s="22"/>
      <c r="M146" s="22"/>
      <c r="N146" s="22"/>
      <c r="O146" s="22"/>
      <c r="P146" s="22"/>
    </row>
    <row r="147" spans="1:16" x14ac:dyDescent="0.35">
      <c r="A147" s="114"/>
      <c r="B147" s="114"/>
      <c r="C147" s="114"/>
      <c r="D147" s="115"/>
      <c r="E147" s="158"/>
      <c r="F147" s="262">
        <f t="shared" si="9"/>
        <v>0</v>
      </c>
      <c r="G147" s="117"/>
      <c r="H147" s="22"/>
      <c r="I147" s="22"/>
      <c r="J147" s="22"/>
      <c r="K147" s="22"/>
      <c r="L147" s="22"/>
      <c r="M147" s="22"/>
      <c r="N147" s="22"/>
      <c r="O147" s="22"/>
      <c r="P147" s="22"/>
    </row>
    <row r="148" spans="1:16" x14ac:dyDescent="0.35">
      <c r="A148" s="114"/>
      <c r="B148" s="114"/>
      <c r="C148" s="114"/>
      <c r="D148" s="115"/>
      <c r="E148" s="158"/>
      <c r="F148" s="262">
        <f t="shared" si="9"/>
        <v>0</v>
      </c>
      <c r="G148" s="117"/>
      <c r="H148" s="22"/>
      <c r="I148" s="22"/>
      <c r="J148" s="22"/>
      <c r="K148" s="22"/>
      <c r="L148" s="22"/>
      <c r="M148" s="22"/>
      <c r="N148" s="22"/>
      <c r="O148" s="22"/>
      <c r="P148" s="22"/>
    </row>
    <row r="149" spans="1:16" x14ac:dyDescent="0.35">
      <c r="A149" s="114"/>
      <c r="B149" s="114"/>
      <c r="C149" s="114"/>
      <c r="D149" s="115"/>
      <c r="E149" s="158"/>
      <c r="F149" s="262">
        <f t="shared" si="9"/>
        <v>0</v>
      </c>
      <c r="G149" s="117"/>
      <c r="H149" s="22"/>
      <c r="I149" s="22"/>
      <c r="J149" s="22"/>
      <c r="K149" s="22"/>
      <c r="L149" s="22"/>
      <c r="M149" s="22"/>
      <c r="N149" s="22"/>
      <c r="O149" s="22"/>
      <c r="P149" s="22"/>
    </row>
    <row r="150" spans="1:16" x14ac:dyDescent="0.35">
      <c r="A150" s="114"/>
      <c r="B150" s="114"/>
      <c r="C150" s="114"/>
      <c r="D150" s="115"/>
      <c r="E150" s="158"/>
      <c r="F150" s="262">
        <f t="shared" si="9"/>
        <v>0</v>
      </c>
      <c r="G150" s="117"/>
      <c r="H150" s="22"/>
      <c r="I150" s="22"/>
      <c r="J150" s="22"/>
      <c r="K150" s="22"/>
      <c r="L150" s="22"/>
      <c r="M150" s="22"/>
      <c r="N150" s="22"/>
      <c r="O150" s="22"/>
      <c r="P150" s="22"/>
    </row>
    <row r="151" spans="1:16" x14ac:dyDescent="0.35">
      <c r="A151" s="114"/>
      <c r="B151" s="114"/>
      <c r="C151" s="114"/>
      <c r="D151" s="115"/>
      <c r="E151" s="158"/>
      <c r="F151" s="262">
        <f t="shared" si="9"/>
        <v>0</v>
      </c>
      <c r="G151" s="117"/>
      <c r="H151" s="22"/>
      <c r="I151" s="22"/>
      <c r="J151" s="22"/>
      <c r="K151" s="22"/>
      <c r="L151" s="22"/>
      <c r="M151" s="22"/>
      <c r="N151" s="22"/>
      <c r="O151" s="22"/>
      <c r="P151" s="22"/>
    </row>
    <row r="152" spans="1:16" ht="15" thickBot="1" x14ac:dyDescent="0.4">
      <c r="A152" s="114"/>
      <c r="B152" s="114"/>
      <c r="C152" s="114"/>
      <c r="D152" s="115"/>
      <c r="E152" s="244"/>
      <c r="F152" s="262">
        <f t="shared" si="9"/>
        <v>0</v>
      </c>
      <c r="G152" s="117"/>
      <c r="H152" s="22"/>
      <c r="I152" s="22"/>
      <c r="J152" s="22"/>
      <c r="K152" s="22"/>
      <c r="L152" s="22"/>
      <c r="M152" s="22"/>
      <c r="N152" s="22"/>
      <c r="O152" s="22"/>
      <c r="P152" s="22"/>
    </row>
    <row r="153" spans="1:16" ht="15" hidden="1" thickBot="1" x14ac:dyDescent="0.4">
      <c r="A153" s="46"/>
      <c r="B153" s="46"/>
      <c r="C153" s="46"/>
      <c r="D153" s="78"/>
      <c r="E153" s="243"/>
      <c r="F153" s="268"/>
      <c r="G153" s="170"/>
      <c r="H153" s="22"/>
      <c r="I153" s="22"/>
      <c r="J153" s="22"/>
      <c r="K153" s="22"/>
      <c r="L153" s="22"/>
      <c r="M153" s="22"/>
      <c r="N153" s="22"/>
      <c r="O153" s="22"/>
      <c r="P153" s="22"/>
    </row>
    <row r="154" spans="1:16" ht="15.5" thickTop="1" thickBot="1" x14ac:dyDescent="0.4">
      <c r="A154" s="359" t="s">
        <v>230</v>
      </c>
      <c r="B154" s="478"/>
      <c r="C154" s="478"/>
      <c r="D154" s="479"/>
      <c r="E154" s="242" t="s">
        <v>76</v>
      </c>
      <c r="F154" s="245">
        <f>SUM(F143:F153)</f>
        <v>0</v>
      </c>
      <c r="G154" s="240">
        <f>SUM(G143:G153)</f>
        <v>0</v>
      </c>
      <c r="H154" s="22"/>
      <c r="I154" s="22"/>
      <c r="J154" s="22"/>
      <c r="K154" s="22"/>
      <c r="L154" s="22"/>
      <c r="M154" s="22"/>
      <c r="N154" s="22"/>
      <c r="O154" s="22"/>
      <c r="P154" s="22"/>
    </row>
    <row r="155" spans="1:16" ht="28.9" customHeight="1" thickTop="1" x14ac:dyDescent="0.35">
      <c r="A155" s="22"/>
      <c r="B155" s="84"/>
      <c r="C155" s="22"/>
      <c r="D155" s="22"/>
      <c r="E155" s="22"/>
      <c r="F155" s="241"/>
      <c r="G155" s="241"/>
      <c r="H155" s="22"/>
      <c r="I155" s="22"/>
      <c r="J155" s="22"/>
      <c r="K155" s="22"/>
      <c r="L155" s="22"/>
      <c r="M155" s="22"/>
      <c r="N155" s="22"/>
      <c r="O155" s="22"/>
      <c r="P155" s="22"/>
    </row>
    <row r="156" spans="1:16" ht="14.25" customHeight="1" x14ac:dyDescent="0.35">
      <c r="A156" s="341" t="s">
        <v>233</v>
      </c>
      <c r="B156" s="342"/>
      <c r="C156" s="342"/>
      <c r="D156" s="342"/>
      <c r="E156" s="342"/>
      <c r="F156" s="342"/>
      <c r="G156" s="342"/>
      <c r="H156" s="343"/>
      <c r="I156" s="22"/>
      <c r="J156" s="22"/>
      <c r="K156" s="22"/>
      <c r="L156" s="22"/>
      <c r="M156" s="22"/>
      <c r="N156" s="22"/>
      <c r="O156" s="22"/>
      <c r="P156" s="22"/>
    </row>
    <row r="157" spans="1:16" ht="409.5" customHeight="1" x14ac:dyDescent="0.35">
      <c r="A157" s="349"/>
      <c r="B157" s="350"/>
      <c r="C157" s="350"/>
      <c r="D157" s="350"/>
      <c r="E157" s="350"/>
      <c r="F157" s="350"/>
      <c r="G157" s="350"/>
      <c r="H157" s="351"/>
      <c r="I157" s="22"/>
      <c r="J157" s="22"/>
      <c r="K157" s="22"/>
      <c r="L157" s="22"/>
      <c r="M157" s="22"/>
      <c r="N157" s="22"/>
      <c r="O157" s="22"/>
      <c r="P157" s="22"/>
    </row>
    <row r="158" spans="1:16" ht="9" customHeight="1" thickBot="1" x14ac:dyDescent="0.4">
      <c r="A158" s="5"/>
      <c r="B158" s="5"/>
      <c r="C158" s="5"/>
      <c r="D158" s="5"/>
      <c r="E158" s="5"/>
      <c r="F158" s="5"/>
      <c r="G158" s="5"/>
      <c r="H158" s="22"/>
      <c r="I158" s="22"/>
      <c r="J158" s="22"/>
      <c r="K158" s="22"/>
      <c r="L158" s="22"/>
      <c r="M158" s="22"/>
      <c r="N158" s="22"/>
      <c r="O158" s="22"/>
      <c r="P158" s="22"/>
    </row>
    <row r="159" spans="1:16" ht="25.5" customHeight="1" thickBot="1" x14ac:dyDescent="0.4">
      <c r="A159" s="481" t="s">
        <v>235</v>
      </c>
      <c r="B159" s="482"/>
      <c r="C159" s="414" t="s">
        <v>191</v>
      </c>
      <c r="D159" s="495"/>
      <c r="E159" s="414" t="s">
        <v>192</v>
      </c>
      <c r="F159" s="415"/>
      <c r="G159" s="239"/>
      <c r="H159" s="72"/>
      <c r="I159" s="22"/>
      <c r="J159" s="22"/>
      <c r="K159" s="22"/>
      <c r="L159" s="22"/>
      <c r="M159" s="22"/>
      <c r="N159" s="22"/>
      <c r="O159" s="22"/>
      <c r="P159" s="22"/>
    </row>
    <row r="160" spans="1:16" s="49" customFormat="1" ht="24.9" customHeight="1" thickTop="1" x14ac:dyDescent="0.35">
      <c r="A160" s="483" t="s">
        <v>236</v>
      </c>
      <c r="B160" s="484"/>
      <c r="C160" s="484"/>
      <c r="D160" s="484"/>
      <c r="E160" s="484"/>
      <c r="F160" s="484"/>
      <c r="G160" s="485"/>
      <c r="H160" s="80"/>
      <c r="I160" s="37"/>
      <c r="J160" s="37"/>
      <c r="K160" s="37"/>
      <c r="L160" s="37"/>
      <c r="M160" s="37"/>
      <c r="N160" s="37"/>
      <c r="O160" s="37"/>
      <c r="P160" s="37"/>
    </row>
    <row r="161" spans="1:16" s="36" customFormat="1" ht="22.9" customHeight="1" x14ac:dyDescent="0.3">
      <c r="A161" s="38" t="s">
        <v>3</v>
      </c>
      <c r="B161" s="486" t="s">
        <v>78</v>
      </c>
      <c r="C161" s="486"/>
      <c r="D161" s="487" t="s">
        <v>79</v>
      </c>
      <c r="E161" s="488"/>
      <c r="F161" s="39" t="s">
        <v>80</v>
      </c>
      <c r="G161" s="39" t="s">
        <v>81</v>
      </c>
      <c r="H161" s="35"/>
      <c r="I161" s="35"/>
      <c r="J161" s="35"/>
      <c r="K161" s="35"/>
      <c r="L161" s="35"/>
      <c r="M161" s="35"/>
      <c r="N161" s="35"/>
      <c r="O161" s="35"/>
      <c r="P161" s="35"/>
    </row>
    <row r="162" spans="1:16" x14ac:dyDescent="0.35">
      <c r="A162" s="111"/>
      <c r="B162" s="480"/>
      <c r="C162" s="480"/>
      <c r="D162" s="480"/>
      <c r="E162" s="480"/>
      <c r="F162" s="305"/>
      <c r="G162" s="113"/>
      <c r="H162" s="22"/>
      <c r="I162" s="22"/>
      <c r="J162" s="22"/>
      <c r="K162" s="22"/>
      <c r="L162" s="22"/>
      <c r="M162" s="22"/>
      <c r="N162" s="22"/>
      <c r="O162" s="22"/>
      <c r="P162" s="22"/>
    </row>
    <row r="163" spans="1:16" x14ac:dyDescent="0.35">
      <c r="A163" s="111"/>
      <c r="B163" s="480"/>
      <c r="C163" s="480"/>
      <c r="D163" s="480"/>
      <c r="E163" s="480"/>
      <c r="F163" s="112"/>
      <c r="G163" s="113"/>
      <c r="H163" s="22"/>
      <c r="I163" s="22"/>
      <c r="J163" s="22"/>
      <c r="K163" s="22"/>
      <c r="L163" s="22"/>
      <c r="M163" s="22"/>
      <c r="N163" s="22"/>
      <c r="O163" s="22"/>
      <c r="P163" s="22"/>
    </row>
    <row r="164" spans="1:16" x14ac:dyDescent="0.35">
      <c r="A164" s="111"/>
      <c r="B164" s="480"/>
      <c r="C164" s="480"/>
      <c r="D164" s="480"/>
      <c r="E164" s="480"/>
      <c r="F164" s="112"/>
      <c r="G164" s="113"/>
      <c r="H164" s="22"/>
      <c r="I164" s="22"/>
      <c r="J164" s="22"/>
      <c r="K164" s="22"/>
      <c r="L164" s="22"/>
      <c r="M164" s="22"/>
      <c r="N164" s="22"/>
      <c r="O164" s="22"/>
      <c r="P164" s="22"/>
    </row>
    <row r="165" spans="1:16" x14ac:dyDescent="0.35">
      <c r="A165" s="111"/>
      <c r="B165" s="475"/>
      <c r="C165" s="476"/>
      <c r="D165" s="475"/>
      <c r="E165" s="476"/>
      <c r="F165" s="112"/>
      <c r="G165" s="113"/>
      <c r="H165" s="22"/>
      <c r="I165" s="22"/>
      <c r="J165" s="22"/>
      <c r="K165" s="22"/>
      <c r="L165" s="22"/>
      <c r="M165" s="22"/>
      <c r="N165" s="22"/>
      <c r="O165" s="22"/>
      <c r="P165" s="22"/>
    </row>
    <row r="166" spans="1:16" ht="20.25" hidden="1" customHeight="1" x14ac:dyDescent="0.35">
      <c r="A166" s="40"/>
      <c r="B166" s="386"/>
      <c r="C166" s="386"/>
      <c r="D166" s="387"/>
      <c r="E166" s="388"/>
      <c r="F166" s="103"/>
      <c r="G166" s="104">
        <v>0</v>
      </c>
      <c r="H166" s="22"/>
      <c r="I166" s="22"/>
      <c r="J166" s="22"/>
      <c r="K166" s="22"/>
      <c r="L166" s="22"/>
      <c r="M166" s="22"/>
      <c r="N166" s="22"/>
      <c r="O166" s="22"/>
      <c r="P166" s="22"/>
    </row>
    <row r="167" spans="1:16" ht="20.25" customHeight="1" x14ac:dyDescent="0.35">
      <c r="A167" s="472" t="s">
        <v>215</v>
      </c>
      <c r="B167" s="472"/>
      <c r="C167" s="472"/>
      <c r="D167" s="472"/>
      <c r="E167" s="473" t="s">
        <v>87</v>
      </c>
      <c r="F167" s="474"/>
      <c r="G167" s="110">
        <f>SUM(G162:G166)</f>
        <v>0</v>
      </c>
      <c r="H167" s="22"/>
      <c r="I167" s="22"/>
      <c r="J167" s="22"/>
      <c r="K167" s="22"/>
      <c r="L167" s="22"/>
      <c r="M167" s="22"/>
      <c r="N167" s="22"/>
      <c r="O167" s="22"/>
      <c r="P167" s="22"/>
    </row>
    <row r="168" spans="1:16" ht="39" customHeight="1" x14ac:dyDescent="0.35">
      <c r="A168" s="5"/>
      <c r="B168" s="5"/>
      <c r="C168" s="74"/>
      <c r="D168" s="74"/>
      <c r="E168" s="74"/>
      <c r="F168" s="74"/>
      <c r="G168" s="5"/>
      <c r="H168" s="22"/>
      <c r="I168" s="22"/>
      <c r="J168" s="22"/>
      <c r="K168" s="22"/>
      <c r="L168" s="22"/>
      <c r="M168" s="22"/>
      <c r="N168" s="22"/>
      <c r="O168" s="22"/>
      <c r="P168" s="22"/>
    </row>
    <row r="169" spans="1:16" s="36" customFormat="1" ht="40.9" customHeight="1" x14ac:dyDescent="0.3">
      <c r="A169" s="396" t="s">
        <v>237</v>
      </c>
      <c r="B169" s="397"/>
      <c r="C169" s="398" t="s">
        <v>193</v>
      </c>
      <c r="D169" s="399"/>
      <c r="E169" s="489" t="s">
        <v>228</v>
      </c>
      <c r="F169" s="490"/>
      <c r="G169" s="491"/>
      <c r="H169" s="81"/>
      <c r="I169" s="35"/>
      <c r="J169" s="35"/>
      <c r="K169" s="35"/>
      <c r="L169" s="35"/>
      <c r="M169" s="35"/>
      <c r="N169" s="35"/>
      <c r="O169" s="35"/>
      <c r="P169" s="35"/>
    </row>
    <row r="170" spans="1:16" ht="25.25" customHeight="1" x14ac:dyDescent="0.35">
      <c r="A170" s="400" t="s">
        <v>238</v>
      </c>
      <c r="B170" s="401"/>
      <c r="C170" s="401"/>
      <c r="D170" s="401"/>
      <c r="E170" s="401"/>
      <c r="F170" s="401"/>
      <c r="G170" s="402"/>
      <c r="H170" s="22"/>
      <c r="I170" s="22"/>
      <c r="J170" s="22"/>
      <c r="K170" s="22"/>
      <c r="L170" s="22"/>
      <c r="M170" s="22"/>
      <c r="N170" s="22"/>
      <c r="O170" s="22"/>
      <c r="P170" s="22"/>
    </row>
    <row r="171" spans="1:16" ht="33.4" customHeight="1" x14ac:dyDescent="0.35">
      <c r="A171" s="465" t="s">
        <v>86</v>
      </c>
      <c r="B171" s="466"/>
      <c r="C171" s="466"/>
      <c r="D171" s="466"/>
      <c r="E171" s="466"/>
      <c r="F171" s="466"/>
      <c r="G171" s="467"/>
      <c r="H171" s="22"/>
      <c r="I171" s="22"/>
      <c r="J171" s="22"/>
      <c r="K171" s="22"/>
      <c r="L171" s="22"/>
      <c r="M171" s="22"/>
      <c r="N171" s="22"/>
      <c r="O171" s="22"/>
      <c r="P171" s="22"/>
    </row>
    <row r="172" spans="1:16" ht="30" customHeight="1" x14ac:dyDescent="0.35">
      <c r="A172" s="376" t="s">
        <v>49</v>
      </c>
      <c r="B172" s="377"/>
      <c r="C172" s="390" t="s">
        <v>50</v>
      </c>
      <c r="D172" s="391"/>
      <c r="E172" s="76"/>
      <c r="F172" s="22"/>
      <c r="G172" s="22"/>
      <c r="H172" s="22"/>
      <c r="I172" s="22"/>
      <c r="J172" s="22"/>
      <c r="K172" s="22"/>
      <c r="L172" s="22"/>
      <c r="M172" s="22"/>
      <c r="N172" s="22"/>
      <c r="O172" s="22"/>
      <c r="P172" s="22"/>
    </row>
    <row r="173" spans="1:16" ht="25.5" customHeight="1" x14ac:dyDescent="0.35">
      <c r="A173" s="392">
        <v>0</v>
      </c>
      <c r="B173" s="393"/>
      <c r="C173" s="394">
        <f>'Fiscal Worksheet'!F22</f>
        <v>0</v>
      </c>
      <c r="D173" s="395"/>
      <c r="E173" s="18"/>
      <c r="F173" s="22"/>
      <c r="G173" s="22"/>
      <c r="H173" s="22"/>
      <c r="I173" s="22"/>
      <c r="J173" s="22"/>
      <c r="K173" s="22"/>
      <c r="L173" s="22"/>
      <c r="M173" s="22"/>
      <c r="N173" s="22"/>
      <c r="O173" s="22"/>
      <c r="P173" s="22"/>
    </row>
    <row r="174" spans="1:16" x14ac:dyDescent="0.35">
      <c r="A174" s="382" t="s">
        <v>47</v>
      </c>
      <c r="B174" s="383"/>
      <c r="C174" s="384">
        <f>C173</f>
        <v>0</v>
      </c>
      <c r="D174" s="385"/>
      <c r="E174" s="18"/>
      <c r="F174" s="22"/>
      <c r="G174" s="22"/>
      <c r="H174" s="22"/>
      <c r="I174" s="22"/>
      <c r="J174" s="22"/>
      <c r="K174" s="22"/>
      <c r="L174" s="22"/>
      <c r="M174" s="22"/>
      <c r="N174" s="22"/>
      <c r="O174" s="22"/>
      <c r="P174" s="22"/>
    </row>
    <row r="176" spans="1:16" x14ac:dyDescent="0.35">
      <c r="A176" s="449" t="s">
        <v>53</v>
      </c>
      <c r="B176" s="449"/>
      <c r="C176" s="449"/>
      <c r="D176" s="450"/>
      <c r="E176" s="18"/>
      <c r="F176" s="18"/>
      <c r="G176" s="18"/>
    </row>
    <row r="177" spans="1:16" x14ac:dyDescent="0.35">
      <c r="A177" s="460" t="s">
        <v>4</v>
      </c>
      <c r="B177" s="457"/>
      <c r="C177" s="456" t="s">
        <v>203</v>
      </c>
      <c r="D177" s="457"/>
      <c r="E177" s="4"/>
      <c r="F177" s="4"/>
      <c r="G177" s="4"/>
    </row>
    <row r="178" spans="1:16" x14ac:dyDescent="0.35">
      <c r="A178" s="403" t="s">
        <v>197</v>
      </c>
      <c r="B178" s="404"/>
      <c r="C178" s="458">
        <f>F20</f>
        <v>0</v>
      </c>
      <c r="D178" s="459"/>
      <c r="E178" s="29"/>
      <c r="F178" s="29"/>
      <c r="G178" s="15"/>
    </row>
    <row r="179" spans="1:16" x14ac:dyDescent="0.35">
      <c r="A179" s="403" t="s">
        <v>198</v>
      </c>
      <c r="B179" s="404"/>
      <c r="C179" s="458">
        <f>F39</f>
        <v>0</v>
      </c>
      <c r="D179" s="459">
        <f>F39</f>
        <v>0</v>
      </c>
      <c r="E179" s="29"/>
      <c r="F179" s="29"/>
      <c r="G179" s="15"/>
    </row>
    <row r="180" spans="1:16" x14ac:dyDescent="0.35">
      <c r="A180" s="403" t="s">
        <v>199</v>
      </c>
      <c r="B180" s="404"/>
      <c r="C180" s="458">
        <f>H74</f>
        <v>0</v>
      </c>
      <c r="D180" s="459" t="e">
        <f>#REF!</f>
        <v>#REF!</v>
      </c>
      <c r="E180" s="29"/>
      <c r="F180" s="29"/>
      <c r="G180" s="15"/>
    </row>
    <row r="181" spans="1:16" x14ac:dyDescent="0.35">
      <c r="A181" s="403" t="s">
        <v>200</v>
      </c>
      <c r="B181" s="404"/>
      <c r="C181" s="458">
        <f>F95</f>
        <v>0</v>
      </c>
      <c r="D181" s="459">
        <f>F95</f>
        <v>0</v>
      </c>
      <c r="E181" s="29"/>
      <c r="F181" s="29"/>
      <c r="G181" s="15"/>
    </row>
    <row r="182" spans="1:16" x14ac:dyDescent="0.35">
      <c r="A182" s="403" t="s">
        <v>254</v>
      </c>
      <c r="B182" s="404"/>
      <c r="C182" s="458">
        <f>F114</f>
        <v>0</v>
      </c>
      <c r="D182" s="459">
        <f>C114</f>
        <v>0</v>
      </c>
      <c r="E182" s="29"/>
      <c r="F182" s="29"/>
      <c r="G182" s="15"/>
    </row>
    <row r="183" spans="1:16" x14ac:dyDescent="0.35">
      <c r="A183" s="403" t="s">
        <v>234</v>
      </c>
      <c r="B183" s="404"/>
      <c r="C183" s="458">
        <f>F133</f>
        <v>0</v>
      </c>
      <c r="D183" s="459">
        <f>F133</f>
        <v>0</v>
      </c>
      <c r="E183" s="29"/>
      <c r="F183" s="29"/>
      <c r="G183" s="15"/>
    </row>
    <row r="184" spans="1:16" x14ac:dyDescent="0.35">
      <c r="A184" s="403" t="s">
        <v>201</v>
      </c>
      <c r="B184" s="404"/>
      <c r="C184" s="458">
        <f>F154</f>
        <v>0</v>
      </c>
      <c r="D184" s="459">
        <f>F154</f>
        <v>0</v>
      </c>
      <c r="E184" s="29"/>
      <c r="F184" s="29"/>
      <c r="G184" s="15"/>
    </row>
    <row r="185" spans="1:16" x14ac:dyDescent="0.35">
      <c r="A185" s="405" t="s">
        <v>16</v>
      </c>
      <c r="B185" s="406"/>
      <c r="C185" s="458">
        <f>SUM(C178:C184)</f>
        <v>0</v>
      </c>
      <c r="D185" s="459" t="e">
        <f>SUM(D178:D184)</f>
        <v>#REF!</v>
      </c>
      <c r="E185" s="29"/>
      <c r="F185" s="29"/>
      <c r="G185" s="15"/>
    </row>
    <row r="186" spans="1:16" x14ac:dyDescent="0.35">
      <c r="A186" s="405" t="s">
        <v>202</v>
      </c>
      <c r="B186" s="406"/>
      <c r="C186" s="458">
        <f>C174</f>
        <v>0</v>
      </c>
      <c r="D186" s="459">
        <f>C174</f>
        <v>0</v>
      </c>
      <c r="E186" s="29"/>
      <c r="F186" s="29"/>
      <c r="G186" s="15"/>
    </row>
    <row r="187" spans="1:16" x14ac:dyDescent="0.35">
      <c r="A187" s="454" t="s">
        <v>204</v>
      </c>
      <c r="B187" s="455"/>
      <c r="C187" s="458">
        <f>SUM(C185:C186)</f>
        <v>0</v>
      </c>
      <c r="D187" s="459" t="e">
        <f>SUM(D185:D186)</f>
        <v>#REF!</v>
      </c>
      <c r="E187" s="28"/>
      <c r="F187" s="28"/>
      <c r="G187" s="16"/>
    </row>
    <row r="188" spans="1:16" x14ac:dyDescent="0.35">
      <c r="A188" s="468" t="s">
        <v>213</v>
      </c>
      <c r="B188" s="469"/>
      <c r="C188" s="470" t="str">
        <f>IF(G167&gt;0,C187-G167,"N/A")</f>
        <v>N/A</v>
      </c>
      <c r="D188" s="471"/>
      <c r="E188" s="97"/>
      <c r="F188" s="28"/>
      <c r="G188" s="28"/>
      <c r="H188" s="22"/>
      <c r="I188" s="22"/>
      <c r="J188" s="22"/>
      <c r="K188" s="22"/>
      <c r="L188" s="22"/>
      <c r="M188" s="22"/>
      <c r="N188" s="22"/>
      <c r="O188" s="22"/>
      <c r="P188" s="22"/>
    </row>
    <row r="189" spans="1:16" x14ac:dyDescent="0.35">
      <c r="A189" s="460" t="s">
        <v>214</v>
      </c>
      <c r="B189" s="456"/>
      <c r="C189" s="456"/>
      <c r="D189" s="457"/>
      <c r="E189" s="28"/>
      <c r="F189" s="28"/>
      <c r="G189" s="16"/>
      <c r="H189" s="22"/>
      <c r="I189" s="22"/>
      <c r="J189" s="22"/>
      <c r="K189" s="22"/>
      <c r="L189" s="22"/>
      <c r="M189" s="22"/>
      <c r="N189" s="22"/>
      <c r="O189" s="22"/>
      <c r="P189" s="22"/>
    </row>
    <row r="190" spans="1:16" x14ac:dyDescent="0.35">
      <c r="A190" s="443" t="s">
        <v>205</v>
      </c>
      <c r="B190" s="444"/>
      <c r="C190" s="439">
        <f>G20</f>
        <v>0</v>
      </c>
      <c r="D190" s="440"/>
      <c r="F190" s="14"/>
      <c r="H190" s="14"/>
      <c r="I190" s="14"/>
      <c r="J190" s="14"/>
      <c r="K190" s="14"/>
      <c r="L190" s="14"/>
      <c r="M190" s="14"/>
      <c r="N190" s="14"/>
      <c r="O190" s="14"/>
      <c r="P190" s="14"/>
    </row>
    <row r="191" spans="1:16" x14ac:dyDescent="0.35">
      <c r="A191" s="443" t="s">
        <v>206</v>
      </c>
      <c r="B191" s="444"/>
      <c r="C191" s="439">
        <f>G39</f>
        <v>0</v>
      </c>
      <c r="D191" s="440">
        <f>G39</f>
        <v>0</v>
      </c>
      <c r="F191" s="14"/>
      <c r="H191" s="14"/>
      <c r="I191" s="14"/>
      <c r="J191" s="14"/>
      <c r="K191" s="14"/>
      <c r="L191" s="14"/>
      <c r="M191" s="14"/>
      <c r="N191" s="14"/>
      <c r="O191" s="14"/>
      <c r="P191" s="14"/>
    </row>
    <row r="192" spans="1:16" x14ac:dyDescent="0.35">
      <c r="A192" s="443" t="s">
        <v>207</v>
      </c>
      <c r="B192" s="444"/>
      <c r="C192" s="439">
        <f>I74</f>
        <v>0</v>
      </c>
      <c r="D192" s="440"/>
      <c r="F192" s="14"/>
      <c r="H192" s="14"/>
      <c r="I192" s="14"/>
      <c r="J192" s="14"/>
      <c r="K192" s="14"/>
      <c r="L192" s="14"/>
      <c r="M192" s="14"/>
      <c r="N192" s="14"/>
      <c r="O192" s="14"/>
      <c r="P192" s="14"/>
    </row>
    <row r="193" spans="1:16" x14ac:dyDescent="0.35">
      <c r="A193" s="443" t="s">
        <v>208</v>
      </c>
      <c r="B193" s="444"/>
      <c r="C193" s="439">
        <f>G95</f>
        <v>0</v>
      </c>
      <c r="D193" s="440"/>
      <c r="F193" s="14"/>
      <c r="H193" s="14"/>
      <c r="I193" s="14"/>
      <c r="J193" s="14"/>
      <c r="K193" s="14"/>
      <c r="L193" s="14"/>
      <c r="M193" s="14"/>
      <c r="N193" s="14"/>
      <c r="O193" s="14"/>
      <c r="P193" s="14"/>
    </row>
    <row r="194" spans="1:16" x14ac:dyDescent="0.35">
      <c r="A194" s="443" t="s">
        <v>209</v>
      </c>
      <c r="B194" s="444"/>
      <c r="C194" s="439">
        <f>G114</f>
        <v>0</v>
      </c>
      <c r="D194" s="440"/>
      <c r="F194" s="14"/>
      <c r="H194" s="14"/>
      <c r="I194" s="14"/>
      <c r="J194" s="14"/>
      <c r="K194" s="14"/>
      <c r="L194" s="14"/>
      <c r="M194" s="14"/>
      <c r="N194" s="14"/>
      <c r="O194" s="14"/>
      <c r="P194" s="14"/>
    </row>
    <row r="195" spans="1:16" x14ac:dyDescent="0.35">
      <c r="A195" s="443" t="s">
        <v>210</v>
      </c>
      <c r="B195" s="444"/>
      <c r="C195" s="439">
        <f>G133</f>
        <v>0</v>
      </c>
      <c r="D195" s="440"/>
      <c r="F195" s="14"/>
      <c r="H195" s="14"/>
      <c r="I195" s="14"/>
      <c r="J195" s="14"/>
      <c r="K195" s="14"/>
      <c r="L195" s="14"/>
      <c r="M195" s="14"/>
      <c r="N195" s="14"/>
      <c r="O195" s="14"/>
      <c r="P195" s="14"/>
    </row>
    <row r="196" spans="1:16" x14ac:dyDescent="0.35">
      <c r="A196" s="443" t="s">
        <v>211</v>
      </c>
      <c r="B196" s="444"/>
      <c r="C196" s="439">
        <f>G154</f>
        <v>0</v>
      </c>
      <c r="D196" s="440"/>
      <c r="E196" s="14"/>
      <c r="F196" s="14"/>
      <c r="H196" s="14"/>
      <c r="I196" s="14"/>
      <c r="J196" s="14"/>
      <c r="K196" s="14"/>
      <c r="L196" s="14"/>
      <c r="M196" s="14"/>
      <c r="N196" s="14"/>
      <c r="O196" s="14"/>
      <c r="P196" s="14"/>
    </row>
    <row r="197" spans="1:16" x14ac:dyDescent="0.35">
      <c r="A197" s="445" t="s">
        <v>41</v>
      </c>
      <c r="B197" s="446"/>
      <c r="C197" s="439">
        <f>SUM(C190:C196)</f>
        <v>0</v>
      </c>
      <c r="D197" s="440"/>
      <c r="E197" s="14"/>
      <c r="F197" s="14"/>
      <c r="H197" s="14"/>
      <c r="I197" s="14"/>
      <c r="J197" s="14"/>
      <c r="K197" s="14"/>
      <c r="L197" s="14"/>
      <c r="M197" s="14"/>
      <c r="N197" s="14"/>
      <c r="O197" s="14"/>
      <c r="P197" s="14"/>
    </row>
    <row r="198" spans="1:16" x14ac:dyDescent="0.35">
      <c r="A198" s="447" t="s">
        <v>212</v>
      </c>
      <c r="B198" s="448"/>
      <c r="C198" s="441" t="e">
        <f>C197/C187</f>
        <v>#DIV/0!</v>
      </c>
      <c r="D198" s="442"/>
      <c r="E198" s="72"/>
      <c r="F198" s="14"/>
      <c r="H198" s="14"/>
      <c r="I198" s="14"/>
      <c r="J198" s="14"/>
      <c r="K198" s="14"/>
      <c r="L198" s="14"/>
      <c r="M198" s="14"/>
      <c r="N198" s="14"/>
      <c r="O198" s="14"/>
      <c r="P198" s="14"/>
    </row>
    <row r="199" spans="1:16" x14ac:dyDescent="0.35">
      <c r="A199" s="14"/>
      <c r="B199" s="14"/>
      <c r="C199" s="14"/>
      <c r="D199" s="14"/>
      <c r="E199" s="14"/>
      <c r="F199" s="14"/>
      <c r="H199" s="14"/>
      <c r="I199" s="14"/>
      <c r="J199" s="14"/>
      <c r="K199" s="14"/>
      <c r="L199" s="14"/>
      <c r="M199" s="14"/>
      <c r="N199" s="14"/>
      <c r="O199" s="14"/>
      <c r="P199" s="14"/>
    </row>
    <row r="200" spans="1:16" ht="15" hidden="1" customHeight="1" x14ac:dyDescent="0.35">
      <c r="A200" s="381" t="s">
        <v>33</v>
      </c>
      <c r="B200" s="381"/>
      <c r="D200" s="14"/>
      <c r="E200" s="14"/>
    </row>
    <row r="201" spans="1:16" ht="42" hidden="1" customHeight="1" x14ac:dyDescent="0.35">
      <c r="A201" s="389" t="s">
        <v>34</v>
      </c>
      <c r="B201" s="389"/>
      <c r="C201" s="389"/>
      <c r="D201" s="389"/>
      <c r="E201" s="389"/>
      <c r="F201" s="389"/>
      <c r="G201" s="13"/>
    </row>
    <row r="202" spans="1:16" ht="38.25" hidden="1" customHeight="1" x14ac:dyDescent="0.35">
      <c r="A202" s="389" t="s">
        <v>35</v>
      </c>
      <c r="B202" s="389"/>
      <c r="C202" s="389"/>
      <c r="D202" s="389"/>
      <c r="E202" s="389"/>
      <c r="F202" s="389"/>
      <c r="G202" s="13"/>
    </row>
    <row r="203" spans="1:16" ht="31.5" hidden="1" customHeight="1" x14ac:dyDescent="0.35">
      <c r="A203" s="380"/>
      <c r="B203" s="380"/>
      <c r="C203" s="380"/>
      <c r="D203" s="380"/>
      <c r="E203" s="380"/>
      <c r="F203" s="380"/>
    </row>
    <row r="204" spans="1:16" hidden="1" x14ac:dyDescent="0.35">
      <c r="D204" s="14"/>
      <c r="E204" s="14"/>
    </row>
    <row r="205" spans="1:16" ht="15" hidden="1" customHeight="1" x14ac:dyDescent="0.35">
      <c r="A205" s="19" t="s">
        <v>36</v>
      </c>
      <c r="B205" s="20"/>
      <c r="C205" s="21"/>
      <c r="D205" s="14"/>
      <c r="E205" s="14"/>
    </row>
    <row r="206" spans="1:16" hidden="1" x14ac:dyDescent="0.35">
      <c r="A206" s="3" t="s">
        <v>4</v>
      </c>
      <c r="B206" s="3" t="s">
        <v>5</v>
      </c>
      <c r="C206" s="3" t="s">
        <v>6</v>
      </c>
      <c r="D206" s="3" t="s">
        <v>7</v>
      </c>
      <c r="E206" s="3" t="s">
        <v>8</v>
      </c>
      <c r="F206" s="3" t="s">
        <v>9</v>
      </c>
      <c r="G206" s="4"/>
    </row>
    <row r="207" spans="1:16" hidden="1" x14ac:dyDescent="0.35">
      <c r="A207" s="2" t="s">
        <v>10</v>
      </c>
      <c r="B207" s="8">
        <v>0</v>
      </c>
      <c r="C207" s="8">
        <v>0</v>
      </c>
      <c r="D207" s="8">
        <v>0</v>
      </c>
      <c r="E207" s="8">
        <v>0</v>
      </c>
      <c r="F207" s="8">
        <v>0</v>
      </c>
      <c r="G207" s="15"/>
    </row>
    <row r="208" spans="1:16" hidden="1" x14ac:dyDescent="0.35">
      <c r="A208" s="2" t="s">
        <v>11</v>
      </c>
      <c r="B208" s="8">
        <v>0</v>
      </c>
      <c r="C208" s="8">
        <v>0</v>
      </c>
      <c r="D208" s="8">
        <v>0</v>
      </c>
      <c r="E208" s="8">
        <v>0</v>
      </c>
      <c r="F208" s="8">
        <v>0</v>
      </c>
      <c r="G208" s="15"/>
    </row>
    <row r="209" spans="1:7" hidden="1" x14ac:dyDescent="0.35">
      <c r="A209" s="2" t="s">
        <v>12</v>
      </c>
      <c r="B209" s="8">
        <v>0</v>
      </c>
      <c r="C209" s="8">
        <v>0</v>
      </c>
      <c r="D209" s="8">
        <v>0</v>
      </c>
      <c r="E209" s="8">
        <v>0</v>
      </c>
      <c r="F209" s="8">
        <v>0</v>
      </c>
      <c r="G209" s="15"/>
    </row>
    <row r="210" spans="1:7" hidden="1" x14ac:dyDescent="0.35">
      <c r="A210" s="2" t="s">
        <v>13</v>
      </c>
      <c r="B210" s="8">
        <v>0</v>
      </c>
      <c r="C210" s="8">
        <v>0</v>
      </c>
      <c r="D210" s="8">
        <v>0</v>
      </c>
      <c r="E210" s="8">
        <v>0</v>
      </c>
      <c r="F210" s="8">
        <v>0</v>
      </c>
      <c r="G210" s="15"/>
    </row>
    <row r="211" spans="1:7" hidden="1" x14ac:dyDescent="0.35">
      <c r="A211" s="2" t="s">
        <v>14</v>
      </c>
      <c r="B211" s="8">
        <v>0</v>
      </c>
      <c r="C211" s="8">
        <v>0</v>
      </c>
      <c r="D211" s="8">
        <v>0</v>
      </c>
      <c r="E211" s="8">
        <v>0</v>
      </c>
      <c r="F211" s="8">
        <v>0</v>
      </c>
      <c r="G211" s="15"/>
    </row>
    <row r="212" spans="1:7" hidden="1" x14ac:dyDescent="0.35">
      <c r="A212" s="2" t="s">
        <v>15</v>
      </c>
      <c r="B212" s="8">
        <v>0</v>
      </c>
      <c r="C212" s="8">
        <v>0</v>
      </c>
      <c r="D212" s="8">
        <v>0</v>
      </c>
      <c r="E212" s="8">
        <v>0</v>
      </c>
      <c r="F212" s="8">
        <v>0</v>
      </c>
      <c r="G212" s="15"/>
    </row>
    <row r="213" spans="1:7" hidden="1" x14ac:dyDescent="0.35">
      <c r="A213" s="2" t="s">
        <v>1</v>
      </c>
      <c r="B213" s="8">
        <v>0</v>
      </c>
      <c r="C213" s="8">
        <v>0</v>
      </c>
      <c r="D213" s="8">
        <v>0</v>
      </c>
      <c r="E213" s="8">
        <v>0</v>
      </c>
      <c r="F213" s="8">
        <v>0</v>
      </c>
      <c r="G213" s="15"/>
    </row>
    <row r="214" spans="1:7" hidden="1" x14ac:dyDescent="0.35">
      <c r="A214" s="2" t="s">
        <v>16</v>
      </c>
      <c r="B214" s="8">
        <f>SUM(B207:B213)</f>
        <v>0</v>
      </c>
      <c r="C214" s="8">
        <f>SUM(C207:C213)</f>
        <v>0</v>
      </c>
      <c r="D214" s="8">
        <f>SUM(D207:D213)</f>
        <v>0</v>
      </c>
      <c r="E214" s="8">
        <f>SUM(E207:E213)</f>
        <v>0</v>
      </c>
      <c r="F214" s="8">
        <f>SUM(F207:F213)</f>
        <v>0</v>
      </c>
      <c r="G214" s="15"/>
    </row>
    <row r="215" spans="1:7" hidden="1" x14ac:dyDescent="0.35">
      <c r="A215" s="2" t="s">
        <v>17</v>
      </c>
      <c r="B215" s="8">
        <v>0</v>
      </c>
      <c r="C215" s="8">
        <v>0</v>
      </c>
      <c r="D215" s="8">
        <v>0</v>
      </c>
      <c r="E215" s="8">
        <v>0</v>
      </c>
      <c r="F215" s="8">
        <v>0</v>
      </c>
      <c r="G215" s="15"/>
    </row>
    <row r="216" spans="1:7" hidden="1" x14ac:dyDescent="0.35">
      <c r="A216" s="2" t="s">
        <v>18</v>
      </c>
      <c r="B216" s="9">
        <f>SUM(B214:B215)</f>
        <v>0</v>
      </c>
      <c r="C216" s="9">
        <f>SUM(C214:C215)</f>
        <v>0</v>
      </c>
      <c r="D216" s="9">
        <f>SUM(D214:D215)</f>
        <v>0</v>
      </c>
      <c r="E216" s="9">
        <f>SUM(E214:E215)</f>
        <v>0</v>
      </c>
      <c r="F216" s="9">
        <f>SUM(F214:F215)</f>
        <v>0</v>
      </c>
      <c r="G216" s="16"/>
    </row>
    <row r="217" spans="1:7" hidden="1" x14ac:dyDescent="0.35"/>
    <row r="218" spans="1:7" hidden="1" x14ac:dyDescent="0.35">
      <c r="A218" s="11" t="s">
        <v>19</v>
      </c>
      <c r="B218" s="10">
        <f>SUM(B207:F207)</f>
        <v>0</v>
      </c>
    </row>
    <row r="219" spans="1:7" hidden="1" x14ac:dyDescent="0.35">
      <c r="A219" s="11" t="s">
        <v>20</v>
      </c>
      <c r="B219" s="10">
        <f t="shared" ref="B219:B224" si="10">SUM(B208:F208)</f>
        <v>0</v>
      </c>
    </row>
    <row r="220" spans="1:7" hidden="1" x14ac:dyDescent="0.35">
      <c r="A220" s="11" t="s">
        <v>21</v>
      </c>
      <c r="B220" s="10">
        <f t="shared" si="10"/>
        <v>0</v>
      </c>
    </row>
    <row r="221" spans="1:7" hidden="1" x14ac:dyDescent="0.35">
      <c r="A221" s="11" t="s">
        <v>22</v>
      </c>
      <c r="B221" s="10">
        <f t="shared" si="10"/>
        <v>0</v>
      </c>
    </row>
    <row r="222" spans="1:7" hidden="1" x14ac:dyDescent="0.35">
      <c r="A222" s="11" t="s">
        <v>23</v>
      </c>
      <c r="B222" s="10">
        <f t="shared" si="10"/>
        <v>0</v>
      </c>
    </row>
    <row r="223" spans="1:7" hidden="1" x14ac:dyDescent="0.35">
      <c r="A223" s="11" t="s">
        <v>24</v>
      </c>
      <c r="B223" s="10">
        <f t="shared" si="10"/>
        <v>0</v>
      </c>
    </row>
    <row r="224" spans="1:7" hidden="1" x14ac:dyDescent="0.35">
      <c r="A224" s="11" t="s">
        <v>25</v>
      </c>
      <c r="B224" s="10">
        <f t="shared" si="10"/>
        <v>0</v>
      </c>
    </row>
    <row r="225" spans="1:7" ht="29" hidden="1" x14ac:dyDescent="0.35">
      <c r="A225" s="11" t="s">
        <v>26</v>
      </c>
      <c r="B225" s="10">
        <f>SUM(B214:F214)</f>
        <v>0</v>
      </c>
    </row>
    <row r="226" spans="1:7" ht="29" hidden="1" x14ac:dyDescent="0.35">
      <c r="A226" s="11" t="s">
        <v>27</v>
      </c>
      <c r="B226" s="10">
        <f>SUM(B215:F215)</f>
        <v>0</v>
      </c>
    </row>
    <row r="227" spans="1:7" hidden="1" x14ac:dyDescent="0.35">
      <c r="A227" s="6"/>
      <c r="B227" s="7"/>
    </row>
    <row r="228" spans="1:7" ht="48.75" hidden="1" customHeight="1" x14ac:dyDescent="0.35">
      <c r="A228" s="11" t="s">
        <v>37</v>
      </c>
      <c r="B228" s="10">
        <f>SUM(B229:B233)</f>
        <v>0</v>
      </c>
    </row>
    <row r="229" spans="1:7" hidden="1" x14ac:dyDescent="0.35">
      <c r="A229" s="11" t="s">
        <v>28</v>
      </c>
      <c r="B229" s="10">
        <f>B216</f>
        <v>0</v>
      </c>
    </row>
    <row r="230" spans="1:7" hidden="1" x14ac:dyDescent="0.35">
      <c r="A230" s="11" t="s">
        <v>29</v>
      </c>
      <c r="B230" s="10">
        <f>C216</f>
        <v>0</v>
      </c>
    </row>
    <row r="231" spans="1:7" hidden="1" x14ac:dyDescent="0.35">
      <c r="A231" s="11" t="s">
        <v>30</v>
      </c>
      <c r="B231" s="10">
        <f>D216</f>
        <v>0</v>
      </c>
    </row>
    <row r="232" spans="1:7" hidden="1" x14ac:dyDescent="0.35">
      <c r="A232" s="11" t="s">
        <v>31</v>
      </c>
      <c r="B232" s="10">
        <f>E216</f>
        <v>0</v>
      </c>
    </row>
    <row r="233" spans="1:7" hidden="1" x14ac:dyDescent="0.35">
      <c r="A233" s="11" t="s">
        <v>32</v>
      </c>
      <c r="B233" s="10">
        <f>F216</f>
        <v>0</v>
      </c>
    </row>
    <row r="234" spans="1:7" hidden="1" x14ac:dyDescent="0.35"/>
    <row r="235" spans="1:7" hidden="1" x14ac:dyDescent="0.35"/>
    <row r="236" spans="1:7" ht="15" hidden="1" customHeight="1" x14ac:dyDescent="0.35">
      <c r="A236" s="19" t="s">
        <v>38</v>
      </c>
      <c r="B236" s="20"/>
      <c r="C236" s="21"/>
    </row>
    <row r="237" spans="1:7" hidden="1" x14ac:dyDescent="0.35">
      <c r="A237" s="3" t="s">
        <v>4</v>
      </c>
      <c r="B237" s="3" t="s">
        <v>5</v>
      </c>
      <c r="C237" s="3" t="s">
        <v>6</v>
      </c>
      <c r="D237" s="3" t="s">
        <v>7</v>
      </c>
      <c r="E237" s="3" t="s">
        <v>8</v>
      </c>
      <c r="F237" s="3" t="s">
        <v>9</v>
      </c>
      <c r="G237" s="4"/>
    </row>
    <row r="238" spans="1:7" hidden="1" x14ac:dyDescent="0.35">
      <c r="A238" s="12" t="s">
        <v>10</v>
      </c>
      <c r="B238" s="8">
        <v>0</v>
      </c>
      <c r="C238" s="8">
        <v>0</v>
      </c>
      <c r="D238" s="8">
        <v>0</v>
      </c>
      <c r="E238" s="8">
        <v>0</v>
      </c>
      <c r="F238" s="8">
        <v>0</v>
      </c>
      <c r="G238" s="15"/>
    </row>
    <row r="239" spans="1:7" hidden="1" x14ac:dyDescent="0.35">
      <c r="A239" s="12" t="s">
        <v>11</v>
      </c>
      <c r="B239" s="8">
        <v>0</v>
      </c>
      <c r="C239" s="8">
        <v>0</v>
      </c>
      <c r="D239" s="8">
        <v>0</v>
      </c>
      <c r="E239" s="8">
        <v>0</v>
      </c>
      <c r="F239" s="8">
        <v>0</v>
      </c>
      <c r="G239" s="15"/>
    </row>
    <row r="240" spans="1:7" hidden="1" x14ac:dyDescent="0.35">
      <c r="A240" s="12" t="s">
        <v>12</v>
      </c>
      <c r="B240" s="8">
        <v>0</v>
      </c>
      <c r="C240" s="8">
        <v>0</v>
      </c>
      <c r="D240" s="8">
        <v>0</v>
      </c>
      <c r="E240" s="8">
        <v>0</v>
      </c>
      <c r="F240" s="8">
        <v>0</v>
      </c>
      <c r="G240" s="15"/>
    </row>
    <row r="241" spans="1:7" hidden="1" x14ac:dyDescent="0.35">
      <c r="A241" s="12" t="s">
        <v>13</v>
      </c>
      <c r="B241" s="8">
        <v>0</v>
      </c>
      <c r="C241" s="8">
        <v>0</v>
      </c>
      <c r="D241" s="8">
        <v>0</v>
      </c>
      <c r="E241" s="8">
        <v>0</v>
      </c>
      <c r="F241" s="8">
        <v>0</v>
      </c>
      <c r="G241" s="15"/>
    </row>
    <row r="242" spans="1:7" hidden="1" x14ac:dyDescent="0.35">
      <c r="A242" s="12" t="s">
        <v>14</v>
      </c>
      <c r="B242" s="8">
        <v>0</v>
      </c>
      <c r="C242" s="8">
        <v>0</v>
      </c>
      <c r="D242" s="8">
        <v>0</v>
      </c>
      <c r="E242" s="8">
        <v>0</v>
      </c>
      <c r="F242" s="8">
        <v>0</v>
      </c>
      <c r="G242" s="15"/>
    </row>
    <row r="243" spans="1:7" hidden="1" x14ac:dyDescent="0.35">
      <c r="A243" s="12" t="s">
        <v>15</v>
      </c>
      <c r="B243" s="8">
        <v>0</v>
      </c>
      <c r="C243" s="8">
        <v>0</v>
      </c>
      <c r="D243" s="8">
        <v>0</v>
      </c>
      <c r="E243" s="8">
        <v>0</v>
      </c>
      <c r="F243" s="8">
        <v>0</v>
      </c>
      <c r="G243" s="15"/>
    </row>
    <row r="244" spans="1:7" hidden="1" x14ac:dyDescent="0.35">
      <c r="A244" s="12" t="s">
        <v>1</v>
      </c>
      <c r="B244" s="8">
        <v>0</v>
      </c>
      <c r="C244" s="8">
        <v>0</v>
      </c>
      <c r="D244" s="8">
        <v>0</v>
      </c>
      <c r="E244" s="8">
        <v>0</v>
      </c>
      <c r="F244" s="8">
        <v>0</v>
      </c>
      <c r="G244" s="15"/>
    </row>
    <row r="245" spans="1:7" hidden="1" x14ac:dyDescent="0.35">
      <c r="A245" s="12" t="s">
        <v>16</v>
      </c>
      <c r="B245" s="8">
        <f>SUM(B238:B244)</f>
        <v>0</v>
      </c>
      <c r="C245" s="8">
        <f>SUM(C238:C244)</f>
        <v>0</v>
      </c>
      <c r="D245" s="8">
        <f>SUM(D238:D244)</f>
        <v>0</v>
      </c>
      <c r="E245" s="8">
        <f>SUM(E238:E244)</f>
        <v>0</v>
      </c>
      <c r="F245" s="8">
        <f>SUM(F238:F244)</f>
        <v>0</v>
      </c>
      <c r="G245" s="15"/>
    </row>
    <row r="246" spans="1:7" hidden="1" x14ac:dyDescent="0.35">
      <c r="A246" s="12" t="s">
        <v>17</v>
      </c>
      <c r="B246" s="8">
        <v>0</v>
      </c>
      <c r="C246" s="8">
        <v>0</v>
      </c>
      <c r="D246" s="8">
        <v>0</v>
      </c>
      <c r="E246" s="8">
        <v>0</v>
      </c>
      <c r="F246" s="8">
        <v>0</v>
      </c>
      <c r="G246" s="15"/>
    </row>
    <row r="247" spans="1:7" hidden="1" x14ac:dyDescent="0.35">
      <c r="A247" s="12" t="s">
        <v>18</v>
      </c>
      <c r="B247" s="9">
        <f>SUM(B245:B246)</f>
        <v>0</v>
      </c>
      <c r="C247" s="9">
        <f>SUM(C245:C246)</f>
        <v>0</v>
      </c>
      <c r="D247" s="9">
        <f>SUM(D245:D246)</f>
        <v>0</v>
      </c>
      <c r="E247" s="9">
        <f>SUM(E245:E246)</f>
        <v>0</v>
      </c>
      <c r="F247" s="9">
        <f>SUM(F245:F246)</f>
        <v>0</v>
      </c>
      <c r="G247" s="16"/>
    </row>
    <row r="248" spans="1:7" hidden="1" x14ac:dyDescent="0.35">
      <c r="D248" s="15"/>
      <c r="E248" s="15"/>
    </row>
    <row r="249" spans="1:7" hidden="1" x14ac:dyDescent="0.35">
      <c r="A249" s="11" t="s">
        <v>19</v>
      </c>
      <c r="B249" s="10">
        <f>SUM(B238:F238)</f>
        <v>0</v>
      </c>
      <c r="D249" s="15"/>
      <c r="E249" s="15"/>
    </row>
    <row r="250" spans="1:7" hidden="1" x14ac:dyDescent="0.35">
      <c r="A250" s="11" t="s">
        <v>20</v>
      </c>
      <c r="B250" s="10">
        <f t="shared" ref="B250:B255" si="11">SUM(B239:F239)</f>
        <v>0</v>
      </c>
      <c r="D250" s="15"/>
      <c r="E250" s="15"/>
    </row>
    <row r="251" spans="1:7" hidden="1" x14ac:dyDescent="0.35">
      <c r="A251" s="11" t="s">
        <v>21</v>
      </c>
      <c r="B251" s="10">
        <f t="shared" si="11"/>
        <v>0</v>
      </c>
      <c r="D251" s="15"/>
      <c r="E251" s="15"/>
    </row>
    <row r="252" spans="1:7" hidden="1" x14ac:dyDescent="0.35">
      <c r="A252" s="11" t="s">
        <v>22</v>
      </c>
      <c r="B252" s="10">
        <f t="shared" si="11"/>
        <v>0</v>
      </c>
      <c r="D252" s="15"/>
      <c r="E252" s="15"/>
    </row>
    <row r="253" spans="1:7" hidden="1" x14ac:dyDescent="0.35">
      <c r="A253" s="11" t="s">
        <v>23</v>
      </c>
      <c r="B253" s="10">
        <f t="shared" si="11"/>
        <v>0</v>
      </c>
      <c r="D253" s="16"/>
      <c r="E253" s="16"/>
    </row>
    <row r="254" spans="1:7" hidden="1" x14ac:dyDescent="0.35">
      <c r="A254" s="11" t="s">
        <v>24</v>
      </c>
      <c r="B254" s="10">
        <f t="shared" si="11"/>
        <v>0</v>
      </c>
    </row>
    <row r="255" spans="1:7" hidden="1" x14ac:dyDescent="0.35">
      <c r="A255" s="11" t="s">
        <v>25</v>
      </c>
      <c r="B255" s="10">
        <f t="shared" si="11"/>
        <v>0</v>
      </c>
    </row>
    <row r="256" spans="1:7" ht="29" hidden="1" x14ac:dyDescent="0.35">
      <c r="A256" s="11" t="s">
        <v>26</v>
      </c>
      <c r="B256" s="10">
        <f>SUM(B245:F245)</f>
        <v>0</v>
      </c>
    </row>
    <row r="257" spans="1:2" ht="29" hidden="1" x14ac:dyDescent="0.35">
      <c r="A257" s="11" t="s">
        <v>27</v>
      </c>
      <c r="B257" s="10">
        <f>SUM(B246:F246)</f>
        <v>0</v>
      </c>
    </row>
    <row r="258" spans="1:2" hidden="1" x14ac:dyDescent="0.35">
      <c r="A258" s="6"/>
      <c r="B258" s="7"/>
    </row>
    <row r="259" spans="1:2" ht="29" hidden="1" x14ac:dyDescent="0.35">
      <c r="A259" s="11" t="s">
        <v>39</v>
      </c>
      <c r="B259" s="10">
        <f>SUM(B260:B264)</f>
        <v>0</v>
      </c>
    </row>
    <row r="260" spans="1:2" hidden="1" x14ac:dyDescent="0.35">
      <c r="A260" s="11" t="s">
        <v>28</v>
      </c>
      <c r="B260" s="10">
        <f>B247</f>
        <v>0</v>
      </c>
    </row>
    <row r="261" spans="1:2" hidden="1" x14ac:dyDescent="0.35">
      <c r="A261" s="11" t="s">
        <v>29</v>
      </c>
      <c r="B261" s="10">
        <f>C247</f>
        <v>0</v>
      </c>
    </row>
    <row r="262" spans="1:2" hidden="1" x14ac:dyDescent="0.35">
      <c r="A262" s="11" t="s">
        <v>30</v>
      </c>
      <c r="B262" s="10">
        <f>D253</f>
        <v>0</v>
      </c>
    </row>
    <row r="263" spans="1:2" hidden="1" x14ac:dyDescent="0.35">
      <c r="A263" s="11" t="s">
        <v>31</v>
      </c>
      <c r="B263" s="10">
        <f>E253</f>
        <v>0</v>
      </c>
    </row>
    <row r="264" spans="1:2" hidden="1" x14ac:dyDescent="0.35">
      <c r="A264" s="11" t="s">
        <v>32</v>
      </c>
      <c r="B264" s="10">
        <f>F247</f>
        <v>0</v>
      </c>
    </row>
    <row r="265" spans="1:2" hidden="1" x14ac:dyDescent="0.35"/>
  </sheetData>
  <sheetProtection algorithmName="SHA-512" hashValue="Lgf6x503jgPd1zloR5+4wadFgromwUcC9lucCAfyLA/3DqpfJW5Cf8HaJgf1RPwcZPH3KgJZ3qYsXrXQY6Z+Hw==" saltValue="lITYCD/82rK6Qfw1cjgUYA==" spinCount="100000" sheet="1" objects="1" scenarios="1" selectLockedCells="1"/>
  <mergeCells count="167">
    <mergeCell ref="C60:G60"/>
    <mergeCell ref="A79:H79"/>
    <mergeCell ref="A78:H78"/>
    <mergeCell ref="A122:B122"/>
    <mergeCell ref="A100:C100"/>
    <mergeCell ref="A81:B81"/>
    <mergeCell ref="A136:H136"/>
    <mergeCell ref="A129:B129"/>
    <mergeCell ref="A90:B90"/>
    <mergeCell ref="A106:B106"/>
    <mergeCell ref="A107:B107"/>
    <mergeCell ref="A108:B108"/>
    <mergeCell ref="A109:B109"/>
    <mergeCell ref="A125:B125"/>
    <mergeCell ref="A126:B126"/>
    <mergeCell ref="A127:B127"/>
    <mergeCell ref="A128:B128"/>
    <mergeCell ref="A93:B93"/>
    <mergeCell ref="A94:B94"/>
    <mergeCell ref="A104:B104"/>
    <mergeCell ref="A105:B105"/>
    <mergeCell ref="A110:B110"/>
    <mergeCell ref="A111:B111"/>
    <mergeCell ref="A133:C133"/>
    <mergeCell ref="A124:B124"/>
    <mergeCell ref="A123:B123"/>
    <mergeCell ref="A130:B130"/>
    <mergeCell ref="B163:C163"/>
    <mergeCell ref="B164:C164"/>
    <mergeCell ref="D163:E163"/>
    <mergeCell ref="D164:E164"/>
    <mergeCell ref="A137:H137"/>
    <mergeCell ref="C140:D140"/>
    <mergeCell ref="C159:D159"/>
    <mergeCell ref="E159:F159"/>
    <mergeCell ref="G4:H4"/>
    <mergeCell ref="A171:G171"/>
    <mergeCell ref="A188:B188"/>
    <mergeCell ref="C188:D188"/>
    <mergeCell ref="A189:D189"/>
    <mergeCell ref="A167:D167"/>
    <mergeCell ref="E167:F167"/>
    <mergeCell ref="A131:B131"/>
    <mergeCell ref="B165:C165"/>
    <mergeCell ref="D165:E165"/>
    <mergeCell ref="A140:B140"/>
    <mergeCell ref="A154:D154"/>
    <mergeCell ref="A102:B102"/>
    <mergeCell ref="B162:C162"/>
    <mergeCell ref="D162:E162"/>
    <mergeCell ref="A159:B159"/>
    <mergeCell ref="A160:G160"/>
    <mergeCell ref="B161:C161"/>
    <mergeCell ref="D161:E161"/>
    <mergeCell ref="E169:G169"/>
    <mergeCell ref="A20:C20"/>
    <mergeCell ref="A74:C74"/>
    <mergeCell ref="A95:C95"/>
    <mergeCell ref="A114:C114"/>
    <mergeCell ref="A187:B187"/>
    <mergeCell ref="C177:D177"/>
    <mergeCell ref="C178:D178"/>
    <mergeCell ref="C179:D179"/>
    <mergeCell ref="C180:D180"/>
    <mergeCell ref="C181:D181"/>
    <mergeCell ref="C182:D182"/>
    <mergeCell ref="C183:D183"/>
    <mergeCell ref="C184:D184"/>
    <mergeCell ref="C185:D185"/>
    <mergeCell ref="C186:D186"/>
    <mergeCell ref="C187:D187"/>
    <mergeCell ref="A177:B177"/>
    <mergeCell ref="A178:B178"/>
    <mergeCell ref="A179:B179"/>
    <mergeCell ref="A180:B180"/>
    <mergeCell ref="A181:B181"/>
    <mergeCell ref="A182:B182"/>
    <mergeCell ref="C193:D193"/>
    <mergeCell ref="C194:D194"/>
    <mergeCell ref="C195:D195"/>
    <mergeCell ref="C196:D196"/>
    <mergeCell ref="C197:D197"/>
    <mergeCell ref="C198:D198"/>
    <mergeCell ref="A190:B190"/>
    <mergeCell ref="A191:B191"/>
    <mergeCell ref="A192:B192"/>
    <mergeCell ref="A193:B193"/>
    <mergeCell ref="A194:B194"/>
    <mergeCell ref="A195:B195"/>
    <mergeCell ref="A197:B197"/>
    <mergeCell ref="A198:B198"/>
    <mergeCell ref="C190:D190"/>
    <mergeCell ref="C191:D191"/>
    <mergeCell ref="C192:D192"/>
    <mergeCell ref="A196:B196"/>
    <mergeCell ref="A185:B185"/>
    <mergeCell ref="A186:B186"/>
    <mergeCell ref="I1:K1"/>
    <mergeCell ref="A6:B6"/>
    <mergeCell ref="A25:B25"/>
    <mergeCell ref="C6:E6"/>
    <mergeCell ref="C25:D25"/>
    <mergeCell ref="A7:C7"/>
    <mergeCell ref="A26:B26"/>
    <mergeCell ref="A39:D39"/>
    <mergeCell ref="A41:B41"/>
    <mergeCell ref="A22:H22"/>
    <mergeCell ref="A23:H23"/>
    <mergeCell ref="A1:H1"/>
    <mergeCell ref="D7:H7"/>
    <mergeCell ref="B3:C3"/>
    <mergeCell ref="E3:H3"/>
    <mergeCell ref="A176:D176"/>
    <mergeCell ref="C81:D81"/>
    <mergeCell ref="A132:B132"/>
    <mergeCell ref="A103:B103"/>
    <mergeCell ref="A112:B112"/>
    <mergeCell ref="A121:B121"/>
    <mergeCell ref="A2:H2"/>
    <mergeCell ref="A91:B91"/>
    <mergeCell ref="A92:B92"/>
    <mergeCell ref="A85:B85"/>
    <mergeCell ref="A86:B86"/>
    <mergeCell ref="A87:B87"/>
    <mergeCell ref="A88:B88"/>
    <mergeCell ref="A89:B89"/>
    <mergeCell ref="A203:F203"/>
    <mergeCell ref="A200:B200"/>
    <mergeCell ref="A174:B174"/>
    <mergeCell ref="C174:D174"/>
    <mergeCell ref="B166:C166"/>
    <mergeCell ref="D166:E166"/>
    <mergeCell ref="A201:F201"/>
    <mergeCell ref="A202:F202"/>
    <mergeCell ref="A172:B172"/>
    <mergeCell ref="C172:D172"/>
    <mergeCell ref="A173:B173"/>
    <mergeCell ref="C173:D173"/>
    <mergeCell ref="A169:B169"/>
    <mergeCell ref="C169:D169"/>
    <mergeCell ref="A170:G170"/>
    <mergeCell ref="A183:B183"/>
    <mergeCell ref="A184:B184"/>
    <mergeCell ref="A141:B141"/>
    <mergeCell ref="A120:C120"/>
    <mergeCell ref="A57:H57"/>
    <mergeCell ref="A58:H58"/>
    <mergeCell ref="A156:H156"/>
    <mergeCell ref="A157:H157"/>
    <mergeCell ref="F6:H6"/>
    <mergeCell ref="C26:G26"/>
    <mergeCell ref="A82:G82"/>
    <mergeCell ref="A61:B61"/>
    <mergeCell ref="A101:F101"/>
    <mergeCell ref="D100:E100"/>
    <mergeCell ref="D119:E119"/>
    <mergeCell ref="A113:B113"/>
    <mergeCell ref="A119:C119"/>
    <mergeCell ref="A134:E134"/>
    <mergeCell ref="C61:G61"/>
    <mergeCell ref="A60:B60"/>
    <mergeCell ref="A98:H98"/>
    <mergeCell ref="A116:H116"/>
    <mergeCell ref="A117:H117"/>
    <mergeCell ref="A97:H97"/>
    <mergeCell ref="A83:B83"/>
    <mergeCell ref="A84:B84"/>
  </mergeCells>
  <hyperlinks>
    <hyperlink ref="C6" r:id="rId1" location="p-200.430(a)(3)" display="https://www.ecfr.gov/current/title-2/subtitle-A/chapter-II/part-200#p-200.430(a)(3)" xr:uid="{00000000-0004-0000-0000-000000000000}"/>
    <hyperlink ref="C6:D6" r:id="rId2" location="p-200.430(a)(3)" display="2 CFR §200.430(b) Compensation - Personal Services" xr:uid="{00000000-0004-0000-0000-000001000000}"/>
    <hyperlink ref="F6" r:id="rId3" display="https://www.ecfr.gov/current/title-45/part-75/subpart-E" xr:uid="{00000000-0004-0000-0000-000002000000}"/>
    <hyperlink ref="F6:G6" r:id="rId4" display="45 CFR §75.400" xr:uid="{00000000-0004-0000-0000-000003000000}"/>
    <hyperlink ref="C6:E6" r:id="rId5" location="p-200.430(a)(3)" display="2 CFR §200.430(b)" xr:uid="{00000000-0004-0000-0000-000004000000}"/>
    <hyperlink ref="C25" r:id="rId6" display="https://www.ecfr.gov/current/title-2/section-200.431" xr:uid="{00000000-0004-0000-0000-000005000000}"/>
    <hyperlink ref="C25:D25" r:id="rId7" display="2 CFR §200.431" xr:uid="{00000000-0004-0000-0000-000006000000}"/>
    <hyperlink ref="C60" r:id="rId8" display="https://www.ecfr.gov/current/title-2/section-200.475" xr:uid="{00000000-0004-0000-0000-000007000000}"/>
    <hyperlink ref="C60:D60" r:id="rId9" display=" 2 CFR §200.475" xr:uid="{00000000-0004-0000-0000-000008000000}"/>
    <hyperlink ref="C81" r:id="rId10" display="https://www.ecfr.gov/current/title-2/section-200.439" xr:uid="{00000000-0004-0000-0000-000009000000}"/>
    <hyperlink ref="C81:D81" r:id="rId11" display="2 CFR §200.439" xr:uid="{00000000-0004-0000-0000-00000A000000}"/>
    <hyperlink ref="D100" r:id="rId12" display="https://www.ecfr.gov/current/title-2/section-200.453" xr:uid="{00000000-0004-0000-0000-00000B000000}"/>
    <hyperlink ref="D100:E100" r:id="rId13" display="2 CFR §200.453" xr:uid="{00000000-0004-0000-0000-00000C000000}"/>
    <hyperlink ref="D119" r:id="rId14" display="https://www.ecfr.gov/current/title-2/section-200.331" xr:uid="{00000000-0004-0000-0000-00000D000000}"/>
    <hyperlink ref="D119:E119" r:id="rId15" display="2 CFR §200.331(b)" xr:uid="{00000000-0004-0000-0000-00000E000000}"/>
    <hyperlink ref="C140" r:id="rId16" display="https://www.ecfr.gov/current/title-2/section-200.405" xr:uid="{00000000-0004-0000-0000-00000F000000}"/>
    <hyperlink ref="C140:D140" r:id="rId17" display="2 CFR §200.405" xr:uid="{00000000-0004-0000-0000-000010000000}"/>
    <hyperlink ref="C159" r:id="rId18" display="https://www.ecfr.gov/current/title-2/section-200.307" xr:uid="{00000000-0004-0000-0000-000011000000}"/>
    <hyperlink ref="C159:D159" r:id="rId19" display="2 CFR §200.307" xr:uid="{00000000-0004-0000-0000-000012000000}"/>
    <hyperlink ref="E159" r:id="rId20" display="https://www.ecfr.gov/current/title-2/section-1201.80" xr:uid="{00000000-0004-0000-0000-000013000000}"/>
    <hyperlink ref="E159:F159" r:id="rId21" display="2 CFR §1201.80" xr:uid="{00000000-0004-0000-0000-000014000000}"/>
    <hyperlink ref="C169" r:id="rId22" display="https://www.ecfr.gov/current/title-2/section-200.414" xr:uid="{00000000-0004-0000-0000-000015000000}"/>
    <hyperlink ref="C169:D169" r:id="rId23" display="2 CFR §200.414" xr:uid="{00000000-0004-0000-0000-000016000000}"/>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Sheet3!$I$1:$I$4</xm:f>
          </x14:formula1>
          <xm:sqref>A171</xm:sqref>
        </x14:dataValidation>
        <x14:dataValidation type="list" allowBlank="1" showInputMessage="1" showErrorMessage="1" xr:uid="{00000000-0002-0000-0000-000001000000}">
          <x14:formula1>
            <xm:f>Sheet3!$K$1:$K$3</xm:f>
          </x14:formula1>
          <xm:sqref>E167</xm:sqref>
        </x14:dataValidation>
        <x14:dataValidation type="list" allowBlank="1" showInputMessage="1" showErrorMessage="1" xr:uid="{00000000-0002-0000-0000-000002000000}">
          <x14:formula1>
            <xm:f>Sheet3!$C$1:$C$9</xm:f>
          </x14:formula1>
          <xm:sqref>A43:A52 A54</xm:sqref>
        </x14:dataValidation>
        <x14:dataValidation type="list" allowBlank="1" showInputMessage="1" showErrorMessage="1" xr:uid="{00000000-0002-0000-0000-000003000000}">
          <x14:formula1>
            <xm:f>Sheet3!$G$1:$G$4</xm:f>
          </x14:formula1>
          <xm:sqref>C122:C132</xm:sqref>
        </x14:dataValidation>
        <x14:dataValidation type="list" allowBlank="1" showInputMessage="1" showErrorMessage="1" xr:uid="{00000000-0002-0000-0000-000004000000}">
          <x14:formula1>
            <xm:f>Sheet3!$H$1:$H$7</xm:f>
          </x14:formula1>
          <xm:sqref>D122:D132</xm:sqref>
        </x14:dataValidation>
        <x14:dataValidation type="list" allowBlank="1" showInputMessage="1" showErrorMessage="1" xr:uid="{00000000-0002-0000-0000-000005000000}">
          <x14:formula1>
            <xm:f>Sheet3!$B$1:$B$12</xm:f>
          </x14:formula1>
          <xm:sqref>C63:C73</xm:sqref>
        </x14:dataValidation>
        <x14:dataValidation type="list" allowBlank="1" showInputMessage="1" showErrorMessage="1" xr:uid="{00000000-0002-0000-0000-000006000000}">
          <x14:formula1>
            <xm:f>Sheet3!$D$1:$D$5</xm:f>
          </x14:formula1>
          <xm:sqref>D63:D73</xm:sqref>
        </x14:dataValidation>
        <x14:dataValidation type="list" allowBlank="1" showInputMessage="1" showErrorMessage="1" xr:uid="{00000000-0002-0000-0000-000007000000}">
          <x14:formula1>
            <xm:f>Sheet3!$F$1:$F$21</xm:f>
          </x14:formula1>
          <xm:sqref>C103:C113</xm:sqref>
        </x14:dataValidation>
        <x14:dataValidation type="list" allowBlank="1" showInputMessage="1" showErrorMessage="1" xr:uid="{00000000-0002-0000-0000-000008000000}">
          <x14:formula1>
            <xm:f>Sheet3!$A$1:$A$5</xm:f>
          </x14:formula1>
          <xm:sqref>C9:C19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5"/>
  <sheetViews>
    <sheetView view="pageBreakPreview" topLeftCell="A10" zoomScale="90" zoomScaleNormal="100" zoomScaleSheetLayoutView="90" workbookViewId="0">
      <selection activeCell="H13" sqref="H13"/>
    </sheetView>
  </sheetViews>
  <sheetFormatPr defaultColWidth="9.08984375" defaultRowHeight="15.5" x14ac:dyDescent="0.35"/>
  <cols>
    <col min="1" max="1" width="37.36328125" style="95" customWidth="1"/>
    <col min="2" max="2" width="1.7265625" style="95" customWidth="1"/>
    <col min="3" max="3" width="22.36328125" style="95" customWidth="1"/>
    <col min="4" max="4" width="23.81640625" style="95" customWidth="1"/>
    <col min="5" max="5" width="27.36328125" style="95" customWidth="1"/>
    <col min="6" max="6" width="15.81640625" style="95" customWidth="1"/>
    <col min="7" max="7" width="71.36328125" style="152" customWidth="1"/>
    <col min="8" max="8" width="53.36328125" style="153" customWidth="1"/>
    <col min="9" max="16384" width="9.08984375" style="95"/>
  </cols>
  <sheetData>
    <row r="1" spans="1:10" s="85" customFormat="1" x14ac:dyDescent="0.35">
      <c r="A1" s="96" t="s">
        <v>54</v>
      </c>
      <c r="B1" s="512">
        <f>'Budget and Justification'!C4</f>
        <v>0</v>
      </c>
      <c r="C1" s="513"/>
      <c r="D1" s="514"/>
      <c r="E1" s="515">
        <f>'Budget and Justification'!E4</f>
        <v>0</v>
      </c>
      <c r="F1" s="516"/>
      <c r="G1" s="147"/>
      <c r="H1" s="148"/>
    </row>
    <row r="2" spans="1:10" s="85" customFormat="1" x14ac:dyDescent="0.35">
      <c r="A2" s="96" t="s">
        <v>55</v>
      </c>
      <c r="B2" s="517">
        <f>'Budget and Justification'!B3</f>
        <v>0</v>
      </c>
      <c r="C2" s="517"/>
      <c r="D2" s="517"/>
      <c r="E2" s="517"/>
      <c r="F2" s="517"/>
      <c r="G2" s="147"/>
      <c r="H2" s="148"/>
    </row>
    <row r="3" spans="1:10" s="85" customFormat="1" x14ac:dyDescent="0.35">
      <c r="A3" s="96" t="s">
        <v>240</v>
      </c>
      <c r="B3" s="518">
        <f>'Budget and Justification'!E3</f>
        <v>0</v>
      </c>
      <c r="C3" s="518"/>
      <c r="D3" s="518"/>
      <c r="E3" s="518"/>
      <c r="F3" s="518"/>
      <c r="G3" s="147"/>
      <c r="H3" s="148"/>
      <c r="I3" s="86"/>
    </row>
    <row r="4" spans="1:10" s="85" customFormat="1" x14ac:dyDescent="0.35">
      <c r="A4" s="96" t="s">
        <v>56</v>
      </c>
      <c r="B4" s="517"/>
      <c r="C4" s="517"/>
      <c r="D4" s="517"/>
      <c r="E4" s="517"/>
      <c r="F4" s="517"/>
      <c r="G4" s="147"/>
      <c r="H4" s="148"/>
      <c r="I4" s="86"/>
    </row>
    <row r="5" spans="1:10" s="85" customFormat="1" ht="9" customHeight="1" x14ac:dyDescent="0.35">
      <c r="A5" s="510"/>
      <c r="B5" s="511"/>
      <c r="C5" s="511"/>
      <c r="D5" s="511"/>
      <c r="E5" s="511"/>
      <c r="F5" s="511"/>
      <c r="G5" s="511"/>
      <c r="H5" s="511"/>
    </row>
    <row r="6" spans="1:10" s="85" customFormat="1" ht="16.5" customHeight="1" x14ac:dyDescent="0.35">
      <c r="A6" s="525" t="s">
        <v>57</v>
      </c>
      <c r="B6" s="87"/>
      <c r="C6" s="527" t="s">
        <v>58</v>
      </c>
      <c r="D6" s="527" t="s">
        <v>47</v>
      </c>
      <c r="E6" s="528" t="s">
        <v>243</v>
      </c>
      <c r="F6" s="527" t="s">
        <v>239</v>
      </c>
      <c r="G6" s="521" t="s">
        <v>244</v>
      </c>
      <c r="H6" s="522"/>
    </row>
    <row r="7" spans="1:10" s="85" customFormat="1" ht="66.400000000000006" customHeight="1" x14ac:dyDescent="0.35">
      <c r="A7" s="526"/>
      <c r="B7" s="88"/>
      <c r="C7" s="527"/>
      <c r="D7" s="527"/>
      <c r="E7" s="528"/>
      <c r="F7" s="527"/>
      <c r="G7" s="519" t="s">
        <v>251</v>
      </c>
      <c r="H7" s="520"/>
      <c r="I7" s="89"/>
      <c r="J7" s="86"/>
    </row>
    <row r="8" spans="1:10" s="86" customFormat="1" ht="17.399999999999999" customHeight="1" x14ac:dyDescent="0.35">
      <c r="A8" s="90"/>
      <c r="B8" s="91"/>
      <c r="C8" s="91"/>
      <c r="D8" s="91"/>
      <c r="E8" s="91"/>
      <c r="F8" s="91"/>
      <c r="G8" s="149" t="s">
        <v>227</v>
      </c>
      <c r="H8" s="150" t="s">
        <v>252</v>
      </c>
      <c r="I8" s="92"/>
      <c r="J8" s="93"/>
    </row>
    <row r="9" spans="1:10" s="86" customFormat="1" ht="143.65" customHeight="1" x14ac:dyDescent="0.35">
      <c r="A9" s="310" t="s">
        <v>219</v>
      </c>
      <c r="B9" s="311"/>
      <c r="C9" s="275"/>
      <c r="D9" s="275">
        <f>'Budget and Justification'!F20</f>
        <v>0</v>
      </c>
      <c r="E9" s="276"/>
      <c r="F9" s="275">
        <f t="shared" ref="F9:F17" si="0">D9</f>
        <v>0</v>
      </c>
      <c r="G9" s="269">
        <f>'Budget and Justification'!A23</f>
        <v>0</v>
      </c>
      <c r="H9" s="329" t="s">
        <v>59</v>
      </c>
      <c r="I9" s="151"/>
    </row>
    <row r="10" spans="1:10" s="86" customFormat="1" x14ac:dyDescent="0.35">
      <c r="A10" s="312" t="s">
        <v>218</v>
      </c>
      <c r="B10" s="313"/>
      <c r="C10" s="277"/>
      <c r="D10" s="277">
        <f>'Budget and Justification'!H20</f>
        <v>0</v>
      </c>
      <c r="E10" s="278"/>
      <c r="F10" s="277">
        <f t="shared" si="0"/>
        <v>0</v>
      </c>
      <c r="G10" s="270"/>
      <c r="H10" s="329" t="s">
        <v>223</v>
      </c>
      <c r="I10" s="94"/>
    </row>
    <row r="11" spans="1:10" s="86" customFormat="1" ht="74.75" customHeight="1" x14ac:dyDescent="0.35">
      <c r="A11" s="314" t="s">
        <v>60</v>
      </c>
      <c r="B11" s="311"/>
      <c r="C11" s="275"/>
      <c r="D11" s="275">
        <f>'Budget and Justification'!F39</f>
        <v>0</v>
      </c>
      <c r="E11" s="279"/>
      <c r="F11" s="275">
        <f t="shared" si="0"/>
        <v>0</v>
      </c>
      <c r="G11" s="269">
        <f>'Budget and Justification'!A58</f>
        <v>0</v>
      </c>
      <c r="H11" s="330" t="s">
        <v>226</v>
      </c>
      <c r="I11" s="89"/>
    </row>
    <row r="12" spans="1:10" s="86" customFormat="1" x14ac:dyDescent="0.35">
      <c r="A12" s="315" t="s">
        <v>61</v>
      </c>
      <c r="B12" s="311"/>
      <c r="C12" s="275"/>
      <c r="D12" s="275">
        <f>D9+D11</f>
        <v>0</v>
      </c>
      <c r="E12" s="280">
        <f>D12</f>
        <v>0</v>
      </c>
      <c r="F12" s="275">
        <f t="shared" si="0"/>
        <v>0</v>
      </c>
      <c r="G12" s="269"/>
      <c r="H12" s="331"/>
      <c r="I12" s="89"/>
    </row>
    <row r="13" spans="1:10" s="86" customFormat="1" ht="77.5" x14ac:dyDescent="0.35">
      <c r="A13" s="506" t="s">
        <v>221</v>
      </c>
      <c r="B13" s="297"/>
      <c r="C13" s="504"/>
      <c r="D13" s="504">
        <f>'Budget and Justification'!F133</f>
        <v>0</v>
      </c>
      <c r="E13" s="281"/>
      <c r="F13" s="504">
        <f>D15</f>
        <v>0</v>
      </c>
      <c r="G13" s="530">
        <f>'Budget and Justification'!A137</f>
        <v>0</v>
      </c>
      <c r="H13" s="332" t="s">
        <v>222</v>
      </c>
      <c r="I13" s="89"/>
    </row>
    <row r="14" spans="1:10" s="86" customFormat="1" ht="67.25" customHeight="1" x14ac:dyDescent="0.35">
      <c r="A14" s="507"/>
      <c r="B14" s="316"/>
      <c r="C14" s="505"/>
      <c r="D14" s="505"/>
      <c r="E14" s="282"/>
      <c r="F14" s="529"/>
      <c r="G14" s="531"/>
      <c r="H14" s="333"/>
      <c r="I14" s="89"/>
    </row>
    <row r="15" spans="1:10" s="86" customFormat="1" ht="46.9" customHeight="1" x14ac:dyDescent="0.35">
      <c r="A15" s="317" t="s">
        <v>253</v>
      </c>
      <c r="B15" s="311"/>
      <c r="C15" s="275"/>
      <c r="D15" s="275">
        <f>D13</f>
        <v>0</v>
      </c>
      <c r="E15" s="280">
        <f>'Budget and Justification'!H133</f>
        <v>0</v>
      </c>
      <c r="F15" s="505"/>
      <c r="G15" s="532"/>
      <c r="H15" s="334" t="s">
        <v>255</v>
      </c>
      <c r="I15" s="89"/>
    </row>
    <row r="16" spans="1:10" s="86" customFormat="1" ht="53.75" customHeight="1" x14ac:dyDescent="0.35">
      <c r="A16" s="310" t="s">
        <v>12</v>
      </c>
      <c r="B16" s="311"/>
      <c r="C16" s="275"/>
      <c r="D16" s="275">
        <f>'Budget and Justification'!H74</f>
        <v>0</v>
      </c>
      <c r="E16" s="280">
        <f>D16</f>
        <v>0</v>
      </c>
      <c r="F16" s="275">
        <f t="shared" si="0"/>
        <v>0</v>
      </c>
      <c r="G16" s="309">
        <f>'Budget and Justification'!A79</f>
        <v>0</v>
      </c>
      <c r="H16" s="329" t="s">
        <v>62</v>
      </c>
      <c r="I16" s="89"/>
    </row>
    <row r="17" spans="1:9" s="86" customFormat="1" ht="129" customHeight="1" x14ac:dyDescent="0.35">
      <c r="A17" s="310" t="s">
        <v>245</v>
      </c>
      <c r="B17" s="311"/>
      <c r="C17" s="275"/>
      <c r="D17" s="275">
        <f>'Budget and Justification'!F114</f>
        <v>0</v>
      </c>
      <c r="E17" s="280">
        <f>D17</f>
        <v>0</v>
      </c>
      <c r="F17" s="275">
        <f t="shared" si="0"/>
        <v>0</v>
      </c>
      <c r="G17" s="269">
        <f>'Budget and Justification'!A117</f>
        <v>0</v>
      </c>
      <c r="H17" s="329" t="s">
        <v>63</v>
      </c>
      <c r="I17" s="89"/>
    </row>
    <row r="18" spans="1:9" s="86" customFormat="1" ht="128.75" customHeight="1" x14ac:dyDescent="0.35">
      <c r="A18" s="318" t="s">
        <v>13</v>
      </c>
      <c r="B18" s="297"/>
      <c r="C18" s="283"/>
      <c r="D18" s="283">
        <f>'Budget and Justification'!F95</f>
        <v>0</v>
      </c>
      <c r="E18" s="307"/>
      <c r="F18" s="283">
        <f>D18</f>
        <v>0</v>
      </c>
      <c r="G18" s="308">
        <f>'Budget and Justification'!A98</f>
        <v>0</v>
      </c>
      <c r="H18" s="329"/>
      <c r="I18" s="89"/>
    </row>
    <row r="19" spans="1:9" s="86" customFormat="1" ht="124" x14ac:dyDescent="0.35">
      <c r="A19" s="319" t="s">
        <v>247</v>
      </c>
      <c r="B19" s="316"/>
      <c r="C19" s="284"/>
      <c r="D19" s="284">
        <f>'Budget and Justification'!F154</f>
        <v>0</v>
      </c>
      <c r="E19" s="306">
        <f>D19</f>
        <v>0</v>
      </c>
      <c r="F19" s="284">
        <f>D19</f>
        <v>0</v>
      </c>
      <c r="G19" s="271">
        <f>'Budget and Justification'!A157</f>
        <v>0</v>
      </c>
      <c r="H19" s="330" t="s">
        <v>224</v>
      </c>
      <c r="I19" s="89"/>
    </row>
    <row r="20" spans="1:9" s="86" customFormat="1" x14ac:dyDescent="0.35">
      <c r="A20" s="320" t="s">
        <v>256</v>
      </c>
      <c r="B20" s="311"/>
      <c r="C20" s="285"/>
      <c r="D20" s="286">
        <f>SUM(D12,D15,D16:D19)</f>
        <v>0</v>
      </c>
      <c r="E20" s="287"/>
      <c r="F20" s="288">
        <f>SUM(F12,F13:F19)</f>
        <v>0</v>
      </c>
      <c r="G20" s="272"/>
      <c r="H20" s="335"/>
      <c r="I20" s="89"/>
    </row>
    <row r="21" spans="1:9" s="86" customFormat="1" x14ac:dyDescent="0.35">
      <c r="A21" s="320" t="s">
        <v>257</v>
      </c>
      <c r="B21" s="321"/>
      <c r="C21" s="289"/>
      <c r="D21" s="290"/>
      <c r="E21" s="290">
        <f>SUM(E12,E15,E16,E17,E19)</f>
        <v>0</v>
      </c>
      <c r="F21" s="291"/>
      <c r="G21" s="273"/>
      <c r="H21" s="336"/>
      <c r="I21" s="89"/>
    </row>
    <row r="22" spans="1:9" s="86" customFormat="1" ht="139.5" x14ac:dyDescent="0.35">
      <c r="A22" s="322" t="s">
        <v>225</v>
      </c>
      <c r="B22" s="321"/>
      <c r="C22" s="292">
        <f>'Budget and Justification'!A173</f>
        <v>0</v>
      </c>
      <c r="D22" s="293" t="s">
        <v>259</v>
      </c>
      <c r="E22" s="294" t="s">
        <v>258</v>
      </c>
      <c r="F22" s="295">
        <f>C22*E21</f>
        <v>0</v>
      </c>
      <c r="G22" s="274" t="str">
        <f>'Budget and Justification'!A171</f>
        <v>Choose…</v>
      </c>
      <c r="H22" s="331" t="s">
        <v>129</v>
      </c>
      <c r="I22" s="89"/>
    </row>
    <row r="23" spans="1:9" s="86" customFormat="1" ht="16" thickBot="1" x14ac:dyDescent="0.4">
      <c r="A23" s="323"/>
      <c r="B23" s="324"/>
      <c r="C23" s="296"/>
      <c r="D23" s="297"/>
      <c r="E23" s="298" t="s">
        <v>261</v>
      </c>
      <c r="F23" s="299">
        <f>D20</f>
        <v>0</v>
      </c>
      <c r="G23" s="326"/>
      <c r="H23" s="337"/>
      <c r="I23" s="89"/>
    </row>
    <row r="24" spans="1:9" s="86" customFormat="1" ht="16" thickTop="1" x14ac:dyDescent="0.35">
      <c r="A24" s="325"/>
      <c r="B24" s="325"/>
      <c r="C24" s="300"/>
      <c r="D24" s="301"/>
      <c r="E24" s="523" t="s">
        <v>260</v>
      </c>
      <c r="F24" s="508">
        <f>SUM(F22:F23)</f>
        <v>0</v>
      </c>
      <c r="G24" s="327"/>
      <c r="H24" s="338"/>
      <c r="I24" s="89"/>
    </row>
    <row r="25" spans="1:9" s="86" customFormat="1" x14ac:dyDescent="0.35">
      <c r="A25" s="325"/>
      <c r="B25" s="325"/>
      <c r="C25" s="302"/>
      <c r="D25" s="301"/>
      <c r="E25" s="524"/>
      <c r="F25" s="509"/>
      <c r="G25" s="328"/>
      <c r="H25" s="339"/>
      <c r="I25" s="89"/>
    </row>
  </sheetData>
  <sheetProtection algorithmName="SHA-512" hashValue="d5/aUXj4vjVA6NapTKLg/SNKcDkVg+Oq4DCazjEwAf8k8k1sJ9YkqM+2s1/SmOs0sz8KQ6MXn0hQkadPpiM+yw==" saltValue="GHba1A+kYIYlw+c7bXkPGA==" spinCount="100000" sheet="1" objects="1" scenarios="1" formatRows="0" selectLockedCells="1"/>
  <mergeCells count="20">
    <mergeCell ref="B1:D1"/>
    <mergeCell ref="E1:F1"/>
    <mergeCell ref="B2:F2"/>
    <mergeCell ref="B3:F3"/>
    <mergeCell ref="B4:F4"/>
    <mergeCell ref="D13:D14"/>
    <mergeCell ref="C13:C14"/>
    <mergeCell ref="A13:A14"/>
    <mergeCell ref="F24:F25"/>
    <mergeCell ref="A5:H5"/>
    <mergeCell ref="G7:H7"/>
    <mergeCell ref="G6:H6"/>
    <mergeCell ref="E24:E25"/>
    <mergeCell ref="A6:A7"/>
    <mergeCell ref="C6:C7"/>
    <mergeCell ref="D6:D7"/>
    <mergeCell ref="E6:E7"/>
    <mergeCell ref="F6:F7"/>
    <mergeCell ref="F13:F15"/>
    <mergeCell ref="G13:G15"/>
  </mergeCells>
  <pageMargins left="0.7" right="0.7" top="0.5" bottom="0.5" header="0.3" footer="0.3"/>
  <pageSetup scale="46" fitToHeight="0" orientation="landscape" horizontalDpi="4294967293" verticalDpi="1200"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5"/>
  <sheetViews>
    <sheetView workbookViewId="0">
      <selection activeCell="H11" sqref="H11"/>
    </sheetView>
  </sheetViews>
  <sheetFormatPr defaultRowHeight="14.5" x14ac:dyDescent="0.35"/>
  <cols>
    <col min="1" max="1" width="10.08984375" customWidth="1"/>
    <col min="2" max="2" width="25.1796875" bestFit="1" customWidth="1"/>
    <col min="3" max="3" width="22.26953125" bestFit="1" customWidth="1"/>
    <col min="7" max="7" width="11.1796875" customWidth="1"/>
  </cols>
  <sheetData>
    <row r="1" spans="1:11" x14ac:dyDescent="0.35">
      <c r="A1" t="s">
        <v>86</v>
      </c>
      <c r="B1" t="s">
        <v>87</v>
      </c>
      <c r="C1" t="s">
        <v>86</v>
      </c>
      <c r="D1" t="s">
        <v>86</v>
      </c>
      <c r="E1" t="s">
        <v>86</v>
      </c>
      <c r="F1" t="s">
        <v>86</v>
      </c>
      <c r="G1" t="s">
        <v>86</v>
      </c>
      <c r="H1" t="s">
        <v>86</v>
      </c>
      <c r="I1" t="s">
        <v>86</v>
      </c>
      <c r="J1" t="s">
        <v>86</v>
      </c>
      <c r="K1" t="s">
        <v>87</v>
      </c>
    </row>
    <row r="2" spans="1:11" x14ac:dyDescent="0.35">
      <c r="A2" t="s">
        <v>82</v>
      </c>
      <c r="B2" t="s">
        <v>88</v>
      </c>
      <c r="C2" t="s">
        <v>101</v>
      </c>
      <c r="D2" t="s">
        <v>120</v>
      </c>
      <c r="E2" t="s">
        <v>126</v>
      </c>
      <c r="F2" t="s">
        <v>146</v>
      </c>
      <c r="G2" t="s">
        <v>153</v>
      </c>
      <c r="H2" t="s">
        <v>156</v>
      </c>
      <c r="I2" t="s">
        <v>158</v>
      </c>
      <c r="J2" t="s">
        <v>135</v>
      </c>
      <c r="K2" t="s">
        <v>194</v>
      </c>
    </row>
    <row r="3" spans="1:11" x14ac:dyDescent="0.35">
      <c r="A3" t="s">
        <v>83</v>
      </c>
      <c r="B3" t="s">
        <v>89</v>
      </c>
      <c r="C3" t="s">
        <v>102</v>
      </c>
      <c r="D3" t="s">
        <v>121</v>
      </c>
      <c r="E3" t="s">
        <v>127</v>
      </c>
      <c r="F3" t="s">
        <v>134</v>
      </c>
      <c r="G3" t="s">
        <v>154</v>
      </c>
      <c r="H3" t="s">
        <v>12</v>
      </c>
      <c r="I3" t="s">
        <v>159</v>
      </c>
      <c r="J3" t="s">
        <v>167</v>
      </c>
      <c r="K3" t="s">
        <v>195</v>
      </c>
    </row>
    <row r="4" spans="1:11" ht="29" x14ac:dyDescent="0.35">
      <c r="A4" t="s">
        <v>84</v>
      </c>
      <c r="B4" t="s">
        <v>90</v>
      </c>
      <c r="C4" t="s">
        <v>107</v>
      </c>
      <c r="D4" t="s">
        <v>122</v>
      </c>
      <c r="E4" t="s">
        <v>128</v>
      </c>
      <c r="F4" t="s">
        <v>150</v>
      </c>
      <c r="G4" s="22" t="s">
        <v>155</v>
      </c>
      <c r="H4" t="s">
        <v>14</v>
      </c>
      <c r="I4" t="s">
        <v>160</v>
      </c>
      <c r="J4" t="s">
        <v>168</v>
      </c>
    </row>
    <row r="5" spans="1:11" x14ac:dyDescent="0.35">
      <c r="A5" t="s">
        <v>85</v>
      </c>
      <c r="B5" t="s">
        <v>91</v>
      </c>
      <c r="C5" t="s">
        <v>108</v>
      </c>
      <c r="D5" t="s">
        <v>123</v>
      </c>
      <c r="F5" t="s">
        <v>148</v>
      </c>
      <c r="H5" t="s">
        <v>60</v>
      </c>
      <c r="J5" t="s">
        <v>169</v>
      </c>
    </row>
    <row r="6" spans="1:11" x14ac:dyDescent="0.35">
      <c r="B6" t="s">
        <v>92</v>
      </c>
      <c r="C6" t="s">
        <v>103</v>
      </c>
      <c r="F6" t="s">
        <v>121</v>
      </c>
      <c r="H6" t="s">
        <v>13</v>
      </c>
      <c r="J6" t="s">
        <v>170</v>
      </c>
    </row>
    <row r="7" spans="1:11" x14ac:dyDescent="0.35">
      <c r="B7" t="s">
        <v>93</v>
      </c>
      <c r="C7" t="s">
        <v>104</v>
      </c>
      <c r="F7" t="s">
        <v>133</v>
      </c>
      <c r="H7" t="s">
        <v>262</v>
      </c>
      <c r="J7" t="s">
        <v>172</v>
      </c>
    </row>
    <row r="8" spans="1:11" x14ac:dyDescent="0.35">
      <c r="B8" t="s">
        <v>94</v>
      </c>
      <c r="C8" t="s">
        <v>105</v>
      </c>
      <c r="F8" t="s">
        <v>132</v>
      </c>
      <c r="J8" t="s">
        <v>171</v>
      </c>
    </row>
    <row r="9" spans="1:11" x14ac:dyDescent="0.35">
      <c r="B9" t="s">
        <v>95</v>
      </c>
      <c r="C9" t="s">
        <v>106</v>
      </c>
      <c r="F9" t="s">
        <v>142</v>
      </c>
      <c r="J9" t="s">
        <v>173</v>
      </c>
    </row>
    <row r="10" spans="1:11" x14ac:dyDescent="0.35">
      <c r="B10" t="s">
        <v>96</v>
      </c>
      <c r="F10" t="s">
        <v>135</v>
      </c>
      <c r="J10" t="s">
        <v>175</v>
      </c>
    </row>
    <row r="11" spans="1:11" x14ac:dyDescent="0.35">
      <c r="B11" t="s">
        <v>97</v>
      </c>
      <c r="F11" t="s">
        <v>139</v>
      </c>
      <c r="J11" t="s">
        <v>174</v>
      </c>
    </row>
    <row r="12" spans="1:11" x14ac:dyDescent="0.35">
      <c r="B12" t="s">
        <v>98</v>
      </c>
      <c r="F12" t="s">
        <v>137</v>
      </c>
    </row>
    <row r="13" spans="1:11" x14ac:dyDescent="0.35">
      <c r="F13" t="s">
        <v>145</v>
      </c>
    </row>
    <row r="14" spans="1:11" x14ac:dyDescent="0.35">
      <c r="F14" t="s">
        <v>144</v>
      </c>
    </row>
    <row r="15" spans="1:11" x14ac:dyDescent="0.35">
      <c r="F15" t="s">
        <v>147</v>
      </c>
    </row>
    <row r="16" spans="1:11" x14ac:dyDescent="0.35">
      <c r="F16" t="s">
        <v>141</v>
      </c>
    </row>
    <row r="17" spans="3:6" x14ac:dyDescent="0.35">
      <c r="F17" t="s">
        <v>149</v>
      </c>
    </row>
    <row r="18" spans="3:6" x14ac:dyDescent="0.35">
      <c r="F18" t="s">
        <v>143</v>
      </c>
    </row>
    <row r="19" spans="3:6" x14ac:dyDescent="0.35">
      <c r="F19" t="s">
        <v>136</v>
      </c>
    </row>
    <row r="20" spans="3:6" x14ac:dyDescent="0.35">
      <c r="F20" t="s">
        <v>140</v>
      </c>
    </row>
    <row r="21" spans="3:6" x14ac:dyDescent="0.35">
      <c r="F21" t="s">
        <v>138</v>
      </c>
    </row>
    <row r="24" spans="3:6" x14ac:dyDescent="0.35">
      <c r="C24" s="22"/>
    </row>
    <row r="25" spans="3:6" x14ac:dyDescent="0.35">
      <c r="C25" s="22"/>
    </row>
  </sheetData>
  <sortState xmlns:xlrd2="http://schemas.microsoft.com/office/spreadsheetml/2017/richdata2" ref="F2:F21">
    <sortCondition ref="F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and Justification</vt:lpstr>
      <vt:lpstr>Fiscal Worksheet</vt:lpstr>
      <vt:lpstr>Sheet3</vt:lpstr>
      <vt:lpstr>'Budget and 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Evans Jackman</dc:creator>
  <cp:lastModifiedBy>Kevin Dyson</cp:lastModifiedBy>
  <cp:lastPrinted>2022-08-25T20:36:49Z</cp:lastPrinted>
  <dcterms:created xsi:type="dcterms:W3CDTF">2019-03-25T14:33:30Z</dcterms:created>
  <dcterms:modified xsi:type="dcterms:W3CDTF">2022-08-29T18:21:28Z</dcterms:modified>
</cp:coreProperties>
</file>