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outh Capitol Bill\South Capitol Act 2012\City-wide Comprehensive Plan for Expansion\Mandated Task Force 2017\Follow-up Tasks\4 26 18\"/>
    </mc:Choice>
  </mc:AlternateContent>
  <bookViews>
    <workbookView xWindow="0" yWindow="0" windowWidth="28800" windowHeight="12132"/>
  </bookViews>
  <sheets>
    <sheet name="CSMHP_School Data_FY1617_201803" sheetId="1" r:id="rId1"/>
    <sheet name="Summary" sheetId="3" state="hidden" r:id="rId2"/>
    <sheet name="Summary 2" sheetId="5" state="hidden" r:id="rId3"/>
  </sheets>
  <definedNames>
    <definedName name="_xlnm._FilterDatabase" localSheetId="0" hidden="1">'CSMHP_School Data_FY1617_201803'!$A$1:$W$213</definedName>
    <definedName name="_xlnm.Print_Titles" localSheetId="0">'CSMHP_School Data_FY1617_201803'!$1:$1</definedName>
    <definedName name="_xlnm.Print_Titles" localSheetId="1">Summary!$2:$2</definedName>
  </definedNames>
  <calcPr calcId="152511"/>
</workbook>
</file>

<file path=xl/calcChain.xml><?xml version="1.0" encoding="utf-8"?>
<calcChain xmlns="http://schemas.openxmlformats.org/spreadsheetml/2006/main">
  <c r="U213" i="1" l="1"/>
  <c r="R213" i="1"/>
  <c r="O213" i="1"/>
  <c r="L213" i="1"/>
  <c r="I213" i="1"/>
  <c r="V48" i="1"/>
  <c r="V77" i="1"/>
  <c r="V111" i="1"/>
  <c r="U48" i="1"/>
  <c r="U77" i="1"/>
  <c r="S48" i="1"/>
  <c r="S77" i="1"/>
  <c r="R48" i="1"/>
  <c r="R77" i="1"/>
  <c r="R89" i="1"/>
  <c r="W213" i="1" l="1"/>
  <c r="P48" i="1"/>
  <c r="P77" i="1"/>
  <c r="O77" i="1"/>
  <c r="O48" i="1"/>
  <c r="O111" i="1"/>
  <c r="M48" i="1"/>
  <c r="M77" i="1"/>
  <c r="M111" i="1"/>
  <c r="L48" i="1"/>
  <c r="L77" i="1"/>
  <c r="J48" i="1"/>
  <c r="J77" i="1"/>
  <c r="J111" i="1"/>
  <c r="I89" i="1"/>
  <c r="I77" i="1"/>
  <c r="I48" i="1"/>
  <c r="W77" i="1" l="1"/>
  <c r="W48" i="1"/>
  <c r="J5" i="1"/>
  <c r="J11" i="1"/>
  <c r="V11" i="1" l="1"/>
  <c r="J22" i="1"/>
  <c r="I11" i="1"/>
  <c r="J12" i="1"/>
  <c r="F2" i="5" l="1"/>
  <c r="F3" i="5"/>
  <c r="F4" i="5"/>
  <c r="F5" i="5"/>
  <c r="F6" i="5"/>
  <c r="F7" i="5"/>
  <c r="F8" i="5"/>
  <c r="F9" i="5"/>
  <c r="F10" i="5"/>
  <c r="F11" i="5"/>
  <c r="F12" i="5"/>
  <c r="F13" i="5"/>
  <c r="F30" i="5"/>
  <c r="F31" i="5"/>
  <c r="F32" i="5"/>
  <c r="F58" i="5"/>
  <c r="F59" i="5"/>
  <c r="F60" i="5"/>
  <c r="F61" i="5"/>
  <c r="F62" i="5"/>
  <c r="F63" i="5"/>
  <c r="F86" i="5"/>
  <c r="F87" i="5"/>
  <c r="F88" i="5"/>
  <c r="F89" i="5"/>
  <c r="F90" i="5"/>
  <c r="F91" i="5"/>
  <c r="F92" i="5"/>
  <c r="F93" i="5"/>
  <c r="F94" i="5"/>
  <c r="F95" i="5"/>
  <c r="F14" i="5"/>
  <c r="F15" i="5"/>
  <c r="F16" i="5"/>
  <c r="F17" i="5"/>
  <c r="F18" i="5"/>
  <c r="F19" i="5"/>
  <c r="F20" i="5"/>
  <c r="F21" i="5"/>
  <c r="F33" i="5"/>
  <c r="F34" i="5"/>
  <c r="F35" i="5"/>
  <c r="F64" i="5"/>
  <c r="F6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22" i="5"/>
  <c r="F23" i="5"/>
  <c r="F24" i="5"/>
  <c r="F36" i="5"/>
  <c r="F37" i="5"/>
  <c r="F38" i="5"/>
  <c r="F66" i="5"/>
  <c r="F67" i="5"/>
  <c r="F68" i="5"/>
  <c r="F69" i="5"/>
  <c r="F70" i="5"/>
  <c r="F71" i="5"/>
  <c r="F72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25" i="5"/>
  <c r="F26" i="5"/>
  <c r="F27" i="5"/>
  <c r="F28" i="5"/>
  <c r="F29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I194" i="1" l="1"/>
  <c r="I98" i="1"/>
  <c r="I197" i="1"/>
  <c r="J4" i="1" l="1"/>
  <c r="I4" i="1"/>
  <c r="V91" i="1"/>
  <c r="U91" i="1"/>
  <c r="V102" i="1"/>
  <c r="U102" i="1"/>
  <c r="V184" i="1"/>
  <c r="U184" i="1"/>
  <c r="V201" i="1"/>
  <c r="U201" i="1"/>
  <c r="V56" i="1"/>
  <c r="U56" i="1"/>
  <c r="V174" i="1"/>
  <c r="U174" i="1"/>
  <c r="V196" i="1"/>
  <c r="U196" i="1"/>
  <c r="V185" i="1"/>
  <c r="U185" i="1"/>
  <c r="V122" i="1"/>
  <c r="U122" i="1"/>
  <c r="V165" i="1"/>
  <c r="U165" i="1"/>
  <c r="V63" i="1"/>
  <c r="U63" i="1"/>
  <c r="V73" i="1"/>
  <c r="U73" i="1"/>
  <c r="V137" i="1"/>
  <c r="U137" i="1"/>
  <c r="V118" i="1"/>
  <c r="U118" i="1"/>
  <c r="V72" i="1"/>
  <c r="U72" i="1"/>
  <c r="V22" i="1"/>
  <c r="U22" i="1"/>
  <c r="V113" i="1"/>
  <c r="U113" i="1"/>
  <c r="V103" i="1"/>
  <c r="U103" i="1"/>
  <c r="V19" i="1"/>
  <c r="U19" i="1"/>
  <c r="V182" i="1"/>
  <c r="U182" i="1"/>
  <c r="V204" i="1"/>
  <c r="U204" i="1"/>
  <c r="V80" i="1"/>
  <c r="U80" i="1"/>
  <c r="V117" i="1"/>
  <c r="U117" i="1"/>
  <c r="V101" i="1"/>
  <c r="U101" i="1"/>
  <c r="V132" i="1"/>
  <c r="U132" i="1"/>
  <c r="V150" i="1"/>
  <c r="U150" i="1"/>
  <c r="V123" i="1"/>
  <c r="U123" i="1"/>
  <c r="V94" i="1"/>
  <c r="U94" i="1"/>
  <c r="V166" i="1"/>
  <c r="U166" i="1"/>
  <c r="V89" i="1"/>
  <c r="U89" i="1"/>
  <c r="U11" i="1"/>
  <c r="V8" i="1"/>
  <c r="U8" i="1"/>
  <c r="V88" i="1"/>
  <c r="U88" i="1"/>
  <c r="V2" i="1"/>
  <c r="U2" i="1"/>
  <c r="V172" i="1"/>
  <c r="U172" i="1"/>
  <c r="V15" i="1"/>
  <c r="U15" i="1"/>
  <c r="V195" i="1"/>
  <c r="U195" i="1"/>
  <c r="V10" i="1"/>
  <c r="U10" i="1"/>
  <c r="V156" i="1"/>
  <c r="U156" i="1"/>
  <c r="V23" i="1"/>
  <c r="U23" i="1"/>
  <c r="V162" i="1"/>
  <c r="U162" i="1"/>
  <c r="V21" i="1"/>
  <c r="U21" i="1"/>
  <c r="V40" i="1"/>
  <c r="U40" i="1"/>
  <c r="V20" i="1"/>
  <c r="U20" i="1"/>
  <c r="V6" i="1"/>
  <c r="U6" i="1"/>
  <c r="V3" i="1"/>
  <c r="U3" i="1"/>
  <c r="V104" i="1"/>
  <c r="U104" i="1"/>
  <c r="V65" i="1"/>
  <c r="U65" i="1"/>
  <c r="V61" i="1"/>
  <c r="U61" i="1"/>
  <c r="V34" i="1"/>
  <c r="U34" i="1"/>
  <c r="V153" i="1"/>
  <c r="U153" i="1"/>
  <c r="V24" i="1"/>
  <c r="U24" i="1"/>
  <c r="V18" i="1"/>
  <c r="U18" i="1"/>
  <c r="V152" i="1"/>
  <c r="U152" i="1"/>
  <c r="V12" i="1"/>
  <c r="U12" i="1"/>
  <c r="V16" i="1"/>
  <c r="U16" i="1"/>
  <c r="V14" i="1"/>
  <c r="U14" i="1"/>
  <c r="V180" i="1"/>
  <c r="U180" i="1"/>
  <c r="V41" i="1"/>
  <c r="U41" i="1"/>
  <c r="V199" i="1"/>
  <c r="U199" i="1"/>
  <c r="V86" i="1"/>
  <c r="U86" i="1"/>
  <c r="V187" i="1"/>
  <c r="U187" i="1"/>
  <c r="V67" i="1"/>
  <c r="U67" i="1"/>
  <c r="V145" i="1"/>
  <c r="U145" i="1"/>
  <c r="V167" i="1"/>
  <c r="U167" i="1"/>
  <c r="V110" i="1"/>
  <c r="U110" i="1"/>
  <c r="V124" i="1"/>
  <c r="U124" i="1"/>
  <c r="V36" i="1"/>
  <c r="U36" i="1"/>
  <c r="V71" i="1"/>
  <c r="U71" i="1"/>
  <c r="V189" i="1"/>
  <c r="U189" i="1"/>
  <c r="V160" i="1"/>
  <c r="U160" i="1"/>
  <c r="V74" i="1"/>
  <c r="U74" i="1"/>
  <c r="V26" i="1"/>
  <c r="U26" i="1"/>
  <c r="V130" i="1"/>
  <c r="U130" i="1"/>
  <c r="V106" i="1"/>
  <c r="U106" i="1"/>
  <c r="V164" i="1"/>
  <c r="U164" i="1"/>
  <c r="V58" i="1"/>
  <c r="U58" i="1"/>
  <c r="V186" i="1"/>
  <c r="U186" i="1"/>
  <c r="V29" i="1"/>
  <c r="U29" i="1"/>
  <c r="V183" i="1"/>
  <c r="U183" i="1"/>
  <c r="V163" i="1"/>
  <c r="U163" i="1"/>
  <c r="V35" i="1"/>
  <c r="U35" i="1"/>
  <c r="V108" i="1"/>
  <c r="U108" i="1"/>
  <c r="V127" i="1"/>
  <c r="U127" i="1"/>
  <c r="V161" i="1"/>
  <c r="U161" i="1"/>
  <c r="V55" i="1"/>
  <c r="U55" i="1"/>
  <c r="V131" i="1"/>
  <c r="U131" i="1"/>
  <c r="V37" i="1"/>
  <c r="U37" i="1"/>
  <c r="V210" i="1"/>
  <c r="U210" i="1"/>
  <c r="V39" i="1"/>
  <c r="U39" i="1"/>
  <c r="V99" i="1"/>
  <c r="U99" i="1"/>
  <c r="V79" i="1"/>
  <c r="U79" i="1"/>
  <c r="V191" i="1"/>
  <c r="U191" i="1"/>
  <c r="V144" i="1"/>
  <c r="U144" i="1"/>
  <c r="V28" i="1"/>
  <c r="U28" i="1"/>
  <c r="V49" i="1"/>
  <c r="U49" i="1"/>
  <c r="V207" i="1"/>
  <c r="U207" i="1"/>
  <c r="V7" i="1"/>
  <c r="U7" i="1"/>
  <c r="V148" i="1"/>
  <c r="U148" i="1"/>
  <c r="V205" i="1"/>
  <c r="U205" i="1"/>
  <c r="V155" i="1"/>
  <c r="U155" i="1"/>
  <c r="V59" i="1"/>
  <c r="U59" i="1"/>
  <c r="V149" i="1"/>
  <c r="U149" i="1"/>
  <c r="V121" i="1"/>
  <c r="U121" i="1"/>
  <c r="V30" i="1"/>
  <c r="U30" i="1"/>
  <c r="V197" i="1"/>
  <c r="U197" i="1"/>
  <c r="V78" i="1"/>
  <c r="U78" i="1"/>
  <c r="V60" i="1"/>
  <c r="U60" i="1"/>
  <c r="V194" i="1"/>
  <c r="U194" i="1"/>
  <c r="V82" i="1"/>
  <c r="U82" i="1"/>
  <c r="V208" i="1"/>
  <c r="U208" i="1"/>
  <c r="V33" i="1"/>
  <c r="U33" i="1"/>
  <c r="V171" i="1"/>
  <c r="U171" i="1"/>
  <c r="V96" i="1"/>
  <c r="U96" i="1"/>
  <c r="V70" i="1"/>
  <c r="U70" i="1"/>
  <c r="V100" i="1"/>
  <c r="U100" i="1"/>
  <c r="V198" i="1"/>
  <c r="U198" i="1"/>
  <c r="V211" i="1"/>
  <c r="U211" i="1"/>
  <c r="V209" i="1"/>
  <c r="U209" i="1"/>
  <c r="V177" i="1"/>
  <c r="U177" i="1"/>
  <c r="V176" i="1"/>
  <c r="U176" i="1"/>
  <c r="V119" i="1"/>
  <c r="U119" i="1"/>
  <c r="V5" i="1"/>
  <c r="U5" i="1"/>
  <c r="V159" i="1"/>
  <c r="U159" i="1"/>
  <c r="V97" i="1"/>
  <c r="U97" i="1"/>
  <c r="V85" i="1"/>
  <c r="U85" i="1"/>
  <c r="V134" i="1"/>
  <c r="U134" i="1"/>
  <c r="V213" i="1"/>
  <c r="V9" i="1"/>
  <c r="U9" i="1"/>
  <c r="V42" i="1"/>
  <c r="U42" i="1"/>
  <c r="V200" i="1"/>
  <c r="U200" i="1"/>
  <c r="V27" i="1"/>
  <c r="U27" i="1"/>
  <c r="V13" i="1"/>
  <c r="U13" i="1"/>
  <c r="V212" i="1"/>
  <c r="U212" i="1"/>
  <c r="V202" i="1"/>
  <c r="U202" i="1"/>
  <c r="V50" i="1"/>
  <c r="U50" i="1"/>
  <c r="V25" i="1"/>
  <c r="U25" i="1"/>
  <c r="V178" i="1"/>
  <c r="U178" i="1"/>
  <c r="V31" i="1"/>
  <c r="U31" i="1"/>
  <c r="V175" i="1"/>
  <c r="U175" i="1"/>
  <c r="V107" i="1"/>
  <c r="U107" i="1"/>
  <c r="V57" i="1"/>
  <c r="U57" i="1"/>
  <c r="V84" i="1"/>
  <c r="U84" i="1"/>
  <c r="V138" i="1"/>
  <c r="U138" i="1"/>
  <c r="V52" i="1"/>
  <c r="U52" i="1"/>
  <c r="V83" i="1"/>
  <c r="U83" i="1"/>
  <c r="V120" i="1"/>
  <c r="U120" i="1"/>
  <c r="V17" i="1"/>
  <c r="U17" i="1"/>
  <c r="V206" i="1"/>
  <c r="U206" i="1"/>
  <c r="V76" i="1"/>
  <c r="U76" i="1"/>
  <c r="V181" i="1"/>
  <c r="U181" i="1"/>
  <c r="V128" i="1"/>
  <c r="U128" i="1"/>
  <c r="V125" i="1"/>
  <c r="U125" i="1"/>
  <c r="V68" i="1"/>
  <c r="U68" i="1"/>
  <c r="V90" i="1"/>
  <c r="U90" i="1"/>
  <c r="V133" i="1"/>
  <c r="U133" i="1"/>
  <c r="V142" i="1"/>
  <c r="U142" i="1"/>
  <c r="V93" i="1"/>
  <c r="U93" i="1"/>
  <c r="U111" i="1"/>
  <c r="V115" i="1"/>
  <c r="U115" i="1"/>
  <c r="V143" i="1"/>
  <c r="U143" i="1"/>
  <c r="V203" i="1"/>
  <c r="U203" i="1"/>
  <c r="V114" i="1"/>
  <c r="U114" i="1"/>
  <c r="V129" i="1"/>
  <c r="U129" i="1"/>
  <c r="V98" i="1"/>
  <c r="U98" i="1"/>
  <c r="V141" i="1"/>
  <c r="U141" i="1"/>
  <c r="V168" i="1"/>
  <c r="U168" i="1"/>
  <c r="V64" i="1"/>
  <c r="U64" i="1"/>
  <c r="V45" i="1"/>
  <c r="U45" i="1"/>
  <c r="V44" i="1"/>
  <c r="U44" i="1"/>
  <c r="V154" i="1"/>
  <c r="U154" i="1"/>
  <c r="V169" i="1"/>
  <c r="U169" i="1"/>
  <c r="V179" i="1"/>
  <c r="U179" i="1"/>
  <c r="V92" i="1"/>
  <c r="U92" i="1"/>
  <c r="V81" i="1"/>
  <c r="U81" i="1"/>
  <c r="V188" i="1"/>
  <c r="U188" i="1"/>
  <c r="V75" i="1"/>
  <c r="U75" i="1"/>
  <c r="V140" i="1"/>
  <c r="U140" i="1"/>
  <c r="V62" i="1"/>
  <c r="U62" i="1"/>
  <c r="V95" i="1"/>
  <c r="U95" i="1"/>
  <c r="V51" i="1"/>
  <c r="U51" i="1"/>
  <c r="V53" i="1"/>
  <c r="U53" i="1"/>
  <c r="V173" i="1"/>
  <c r="U173" i="1"/>
  <c r="V158" i="1"/>
  <c r="U158" i="1"/>
  <c r="V54" i="1"/>
  <c r="U54" i="1"/>
  <c r="V192" i="1"/>
  <c r="U192" i="1"/>
  <c r="V32" i="1"/>
  <c r="U32" i="1"/>
  <c r="V157" i="1"/>
  <c r="U157" i="1"/>
  <c r="V105" i="1"/>
  <c r="U105" i="1"/>
  <c r="V135" i="1"/>
  <c r="U135" i="1"/>
  <c r="V38" i="1"/>
  <c r="U38" i="1"/>
  <c r="V116" i="1"/>
  <c r="U116" i="1"/>
  <c r="V193" i="1"/>
  <c r="U193" i="1"/>
  <c r="V46" i="1"/>
  <c r="U46" i="1"/>
  <c r="V136" i="1"/>
  <c r="U136" i="1"/>
  <c r="V147" i="1"/>
  <c r="U147" i="1"/>
  <c r="V109" i="1"/>
  <c r="U109" i="1"/>
  <c r="V139" i="1"/>
  <c r="U139" i="1"/>
  <c r="V170" i="1"/>
  <c r="U170" i="1"/>
  <c r="V146" i="1"/>
  <c r="U146" i="1"/>
  <c r="V112" i="1"/>
  <c r="U112" i="1"/>
  <c r="V190" i="1"/>
  <c r="U190" i="1"/>
  <c r="V87" i="1"/>
  <c r="U87" i="1"/>
  <c r="V47" i="1"/>
  <c r="U47" i="1"/>
  <c r="V126" i="1"/>
  <c r="U126" i="1"/>
  <c r="V151" i="1"/>
  <c r="U151" i="1"/>
  <c r="V69" i="1"/>
  <c r="U69" i="1"/>
  <c r="V66" i="1"/>
  <c r="U66" i="1"/>
  <c r="V43" i="1"/>
  <c r="U43" i="1"/>
  <c r="V4" i="1"/>
  <c r="U4" i="1"/>
  <c r="S91" i="1"/>
  <c r="R91" i="1"/>
  <c r="S102" i="1"/>
  <c r="R102" i="1"/>
  <c r="S184" i="1"/>
  <c r="R184" i="1"/>
  <c r="S201" i="1"/>
  <c r="R201" i="1"/>
  <c r="S56" i="1"/>
  <c r="R56" i="1"/>
  <c r="S174" i="1"/>
  <c r="R174" i="1"/>
  <c r="S196" i="1"/>
  <c r="R196" i="1"/>
  <c r="S185" i="1"/>
  <c r="R185" i="1"/>
  <c r="S122" i="1"/>
  <c r="R122" i="1"/>
  <c r="S165" i="1"/>
  <c r="R165" i="1"/>
  <c r="S63" i="1"/>
  <c r="R63" i="1"/>
  <c r="S73" i="1"/>
  <c r="R73" i="1"/>
  <c r="S137" i="1"/>
  <c r="R137" i="1"/>
  <c r="S118" i="1"/>
  <c r="R118" i="1"/>
  <c r="S72" i="1"/>
  <c r="R72" i="1"/>
  <c r="S22" i="1"/>
  <c r="R22" i="1"/>
  <c r="S113" i="1"/>
  <c r="R113" i="1"/>
  <c r="S103" i="1"/>
  <c r="R103" i="1"/>
  <c r="S19" i="1"/>
  <c r="R19" i="1"/>
  <c r="S182" i="1"/>
  <c r="R182" i="1"/>
  <c r="S204" i="1"/>
  <c r="R204" i="1"/>
  <c r="S80" i="1"/>
  <c r="R80" i="1"/>
  <c r="S117" i="1"/>
  <c r="R117" i="1"/>
  <c r="S101" i="1"/>
  <c r="R101" i="1"/>
  <c r="S132" i="1"/>
  <c r="R132" i="1"/>
  <c r="S150" i="1"/>
  <c r="R150" i="1"/>
  <c r="S123" i="1"/>
  <c r="R123" i="1"/>
  <c r="S94" i="1"/>
  <c r="R94" i="1"/>
  <c r="S166" i="1"/>
  <c r="R166" i="1"/>
  <c r="S89" i="1"/>
  <c r="S11" i="1"/>
  <c r="R11" i="1"/>
  <c r="S8" i="1"/>
  <c r="R8" i="1"/>
  <c r="S88" i="1"/>
  <c r="R88" i="1"/>
  <c r="S2" i="1"/>
  <c r="R2" i="1"/>
  <c r="S172" i="1"/>
  <c r="R172" i="1"/>
  <c r="S15" i="1"/>
  <c r="R15" i="1"/>
  <c r="S195" i="1"/>
  <c r="R195" i="1"/>
  <c r="S10" i="1"/>
  <c r="R10" i="1"/>
  <c r="S156" i="1"/>
  <c r="R156" i="1"/>
  <c r="S23" i="1"/>
  <c r="R23" i="1"/>
  <c r="S162" i="1"/>
  <c r="R162" i="1"/>
  <c r="S21" i="1"/>
  <c r="R21" i="1"/>
  <c r="S40" i="1"/>
  <c r="R40" i="1"/>
  <c r="S20" i="1"/>
  <c r="R20" i="1"/>
  <c r="S6" i="1"/>
  <c r="R6" i="1"/>
  <c r="S3" i="1"/>
  <c r="R3" i="1"/>
  <c r="S104" i="1"/>
  <c r="R104" i="1"/>
  <c r="S65" i="1"/>
  <c r="R65" i="1"/>
  <c r="S61" i="1"/>
  <c r="R61" i="1"/>
  <c r="S34" i="1"/>
  <c r="R34" i="1"/>
  <c r="S153" i="1"/>
  <c r="R153" i="1"/>
  <c r="S24" i="1"/>
  <c r="R24" i="1"/>
  <c r="S18" i="1"/>
  <c r="R18" i="1"/>
  <c r="S152" i="1"/>
  <c r="R152" i="1"/>
  <c r="S12" i="1"/>
  <c r="R12" i="1"/>
  <c r="S16" i="1"/>
  <c r="R16" i="1"/>
  <c r="S14" i="1"/>
  <c r="R14" i="1"/>
  <c r="S180" i="1"/>
  <c r="R180" i="1"/>
  <c r="S41" i="1"/>
  <c r="R41" i="1"/>
  <c r="S199" i="1"/>
  <c r="R199" i="1"/>
  <c r="S86" i="1"/>
  <c r="R86" i="1"/>
  <c r="S187" i="1"/>
  <c r="R187" i="1"/>
  <c r="S67" i="1"/>
  <c r="R67" i="1"/>
  <c r="S145" i="1"/>
  <c r="R145" i="1"/>
  <c r="S167" i="1"/>
  <c r="R167" i="1"/>
  <c r="S110" i="1"/>
  <c r="R110" i="1"/>
  <c r="S124" i="1"/>
  <c r="R124" i="1"/>
  <c r="S36" i="1"/>
  <c r="R36" i="1"/>
  <c r="S71" i="1"/>
  <c r="R71" i="1"/>
  <c r="S189" i="1"/>
  <c r="R189" i="1"/>
  <c r="S160" i="1"/>
  <c r="R160" i="1"/>
  <c r="S74" i="1"/>
  <c r="R74" i="1"/>
  <c r="S26" i="1"/>
  <c r="R26" i="1"/>
  <c r="S130" i="1"/>
  <c r="R130" i="1"/>
  <c r="S106" i="1"/>
  <c r="R106" i="1"/>
  <c r="S164" i="1"/>
  <c r="R164" i="1"/>
  <c r="S58" i="1"/>
  <c r="R58" i="1"/>
  <c r="S186" i="1"/>
  <c r="R186" i="1"/>
  <c r="S29" i="1"/>
  <c r="R29" i="1"/>
  <c r="S183" i="1"/>
  <c r="R183" i="1"/>
  <c r="S163" i="1"/>
  <c r="R163" i="1"/>
  <c r="S35" i="1"/>
  <c r="R35" i="1"/>
  <c r="S108" i="1"/>
  <c r="R108" i="1"/>
  <c r="S127" i="1"/>
  <c r="R127" i="1"/>
  <c r="S161" i="1"/>
  <c r="R161" i="1"/>
  <c r="S55" i="1"/>
  <c r="R55" i="1"/>
  <c r="S131" i="1"/>
  <c r="R131" i="1"/>
  <c r="S37" i="1"/>
  <c r="R37" i="1"/>
  <c r="S210" i="1"/>
  <c r="R210" i="1"/>
  <c r="S39" i="1"/>
  <c r="R39" i="1"/>
  <c r="S99" i="1"/>
  <c r="R99" i="1"/>
  <c r="S79" i="1"/>
  <c r="R79" i="1"/>
  <c r="S191" i="1"/>
  <c r="R191" i="1"/>
  <c r="S144" i="1"/>
  <c r="R144" i="1"/>
  <c r="S28" i="1"/>
  <c r="R28" i="1"/>
  <c r="S49" i="1"/>
  <c r="R49" i="1"/>
  <c r="S207" i="1"/>
  <c r="R207" i="1"/>
  <c r="S7" i="1"/>
  <c r="R7" i="1"/>
  <c r="S148" i="1"/>
  <c r="R148" i="1"/>
  <c r="S205" i="1"/>
  <c r="R205" i="1"/>
  <c r="S155" i="1"/>
  <c r="R155" i="1"/>
  <c r="S59" i="1"/>
  <c r="R59" i="1"/>
  <c r="S149" i="1"/>
  <c r="R149" i="1"/>
  <c r="S121" i="1"/>
  <c r="R121" i="1"/>
  <c r="S30" i="1"/>
  <c r="R30" i="1"/>
  <c r="S197" i="1"/>
  <c r="R197" i="1"/>
  <c r="S78" i="1"/>
  <c r="R78" i="1"/>
  <c r="S60" i="1"/>
  <c r="R60" i="1"/>
  <c r="S194" i="1"/>
  <c r="R194" i="1"/>
  <c r="S82" i="1"/>
  <c r="R82" i="1"/>
  <c r="S208" i="1"/>
  <c r="R208" i="1"/>
  <c r="S33" i="1"/>
  <c r="R33" i="1"/>
  <c r="S171" i="1"/>
  <c r="R171" i="1"/>
  <c r="S96" i="1"/>
  <c r="R96" i="1"/>
  <c r="S70" i="1"/>
  <c r="R70" i="1"/>
  <c r="S100" i="1"/>
  <c r="R100" i="1"/>
  <c r="S198" i="1"/>
  <c r="R198" i="1"/>
  <c r="S211" i="1"/>
  <c r="R211" i="1"/>
  <c r="S209" i="1"/>
  <c r="R209" i="1"/>
  <c r="S177" i="1"/>
  <c r="R177" i="1"/>
  <c r="S176" i="1"/>
  <c r="R176" i="1"/>
  <c r="S119" i="1"/>
  <c r="R119" i="1"/>
  <c r="S5" i="1"/>
  <c r="R5" i="1"/>
  <c r="S159" i="1"/>
  <c r="R159" i="1"/>
  <c r="S97" i="1"/>
  <c r="R97" i="1"/>
  <c r="S85" i="1"/>
  <c r="R85" i="1"/>
  <c r="S134" i="1"/>
  <c r="R134" i="1"/>
  <c r="S213" i="1"/>
  <c r="S9" i="1"/>
  <c r="R9" i="1"/>
  <c r="S42" i="1"/>
  <c r="R42" i="1"/>
  <c r="S200" i="1"/>
  <c r="R200" i="1"/>
  <c r="S27" i="1"/>
  <c r="R27" i="1"/>
  <c r="S13" i="1"/>
  <c r="R13" i="1"/>
  <c r="S212" i="1"/>
  <c r="R212" i="1"/>
  <c r="S202" i="1"/>
  <c r="R202" i="1"/>
  <c r="S50" i="1"/>
  <c r="R50" i="1"/>
  <c r="S25" i="1"/>
  <c r="R25" i="1"/>
  <c r="S178" i="1"/>
  <c r="R178" i="1"/>
  <c r="S31" i="1"/>
  <c r="R31" i="1"/>
  <c r="S175" i="1"/>
  <c r="R175" i="1"/>
  <c r="S107" i="1"/>
  <c r="R107" i="1"/>
  <c r="S57" i="1"/>
  <c r="R57" i="1"/>
  <c r="S84" i="1"/>
  <c r="R84" i="1"/>
  <c r="S138" i="1"/>
  <c r="R138" i="1"/>
  <c r="S52" i="1"/>
  <c r="R52" i="1"/>
  <c r="S83" i="1"/>
  <c r="R83" i="1"/>
  <c r="S120" i="1"/>
  <c r="R120" i="1"/>
  <c r="S17" i="1"/>
  <c r="R17" i="1"/>
  <c r="S206" i="1"/>
  <c r="R206" i="1"/>
  <c r="S76" i="1"/>
  <c r="R76" i="1"/>
  <c r="S181" i="1"/>
  <c r="R181" i="1"/>
  <c r="S128" i="1"/>
  <c r="R128" i="1"/>
  <c r="S125" i="1"/>
  <c r="R125" i="1"/>
  <c r="S68" i="1"/>
  <c r="R68" i="1"/>
  <c r="S90" i="1"/>
  <c r="R90" i="1"/>
  <c r="S133" i="1"/>
  <c r="R133" i="1"/>
  <c r="S142" i="1"/>
  <c r="R142" i="1"/>
  <c r="S93" i="1"/>
  <c r="R93" i="1"/>
  <c r="S111" i="1"/>
  <c r="R111" i="1"/>
  <c r="S115" i="1"/>
  <c r="R115" i="1"/>
  <c r="S143" i="1"/>
  <c r="R143" i="1"/>
  <c r="S203" i="1"/>
  <c r="R203" i="1"/>
  <c r="S114" i="1"/>
  <c r="R114" i="1"/>
  <c r="S129" i="1"/>
  <c r="R129" i="1"/>
  <c r="S98" i="1"/>
  <c r="R98" i="1"/>
  <c r="S141" i="1"/>
  <c r="R141" i="1"/>
  <c r="S168" i="1"/>
  <c r="R168" i="1"/>
  <c r="S64" i="1"/>
  <c r="R64" i="1"/>
  <c r="S45" i="1"/>
  <c r="R45" i="1"/>
  <c r="S44" i="1"/>
  <c r="R44" i="1"/>
  <c r="S154" i="1"/>
  <c r="R154" i="1"/>
  <c r="S169" i="1"/>
  <c r="R169" i="1"/>
  <c r="S179" i="1"/>
  <c r="R179" i="1"/>
  <c r="S92" i="1"/>
  <c r="R92" i="1"/>
  <c r="S81" i="1"/>
  <c r="R81" i="1"/>
  <c r="S188" i="1"/>
  <c r="R188" i="1"/>
  <c r="S75" i="1"/>
  <c r="R75" i="1"/>
  <c r="S140" i="1"/>
  <c r="R140" i="1"/>
  <c r="S62" i="1"/>
  <c r="R62" i="1"/>
  <c r="S95" i="1"/>
  <c r="R95" i="1"/>
  <c r="S51" i="1"/>
  <c r="R51" i="1"/>
  <c r="S53" i="1"/>
  <c r="R53" i="1"/>
  <c r="S173" i="1"/>
  <c r="R173" i="1"/>
  <c r="S158" i="1"/>
  <c r="R158" i="1"/>
  <c r="S54" i="1"/>
  <c r="R54" i="1"/>
  <c r="S192" i="1"/>
  <c r="R192" i="1"/>
  <c r="S32" i="1"/>
  <c r="R32" i="1"/>
  <c r="S157" i="1"/>
  <c r="R157" i="1"/>
  <c r="S105" i="1"/>
  <c r="R105" i="1"/>
  <c r="S135" i="1"/>
  <c r="R135" i="1"/>
  <c r="S38" i="1"/>
  <c r="R38" i="1"/>
  <c r="S116" i="1"/>
  <c r="R116" i="1"/>
  <c r="S193" i="1"/>
  <c r="R193" i="1"/>
  <c r="S46" i="1"/>
  <c r="R46" i="1"/>
  <c r="S136" i="1"/>
  <c r="R136" i="1"/>
  <c r="S147" i="1"/>
  <c r="R147" i="1"/>
  <c r="S109" i="1"/>
  <c r="R109" i="1"/>
  <c r="S139" i="1"/>
  <c r="R139" i="1"/>
  <c r="S170" i="1"/>
  <c r="R170" i="1"/>
  <c r="S146" i="1"/>
  <c r="R146" i="1"/>
  <c r="S112" i="1"/>
  <c r="R112" i="1"/>
  <c r="S190" i="1"/>
  <c r="R190" i="1"/>
  <c r="S87" i="1"/>
  <c r="R87" i="1"/>
  <c r="S47" i="1"/>
  <c r="R47" i="1"/>
  <c r="S126" i="1"/>
  <c r="R126" i="1"/>
  <c r="S151" i="1"/>
  <c r="R151" i="1"/>
  <c r="S69" i="1"/>
  <c r="R69" i="1"/>
  <c r="S66" i="1"/>
  <c r="R66" i="1"/>
  <c r="S43" i="1"/>
  <c r="R43" i="1"/>
  <c r="S4" i="1"/>
  <c r="R4" i="1"/>
  <c r="P91" i="1"/>
  <c r="O91" i="1"/>
  <c r="P102" i="1"/>
  <c r="O102" i="1"/>
  <c r="P184" i="1"/>
  <c r="O184" i="1"/>
  <c r="P201" i="1"/>
  <c r="O201" i="1"/>
  <c r="P56" i="1"/>
  <c r="O56" i="1"/>
  <c r="P174" i="1"/>
  <c r="O174" i="1"/>
  <c r="P196" i="1"/>
  <c r="O196" i="1"/>
  <c r="P185" i="1"/>
  <c r="O185" i="1"/>
  <c r="P122" i="1"/>
  <c r="O122" i="1"/>
  <c r="P165" i="1"/>
  <c r="O165" i="1"/>
  <c r="P63" i="1"/>
  <c r="O63" i="1"/>
  <c r="P73" i="1"/>
  <c r="O73" i="1"/>
  <c r="P137" i="1"/>
  <c r="O137" i="1"/>
  <c r="P118" i="1"/>
  <c r="O118" i="1"/>
  <c r="P72" i="1"/>
  <c r="O72" i="1"/>
  <c r="P22" i="1"/>
  <c r="O22" i="1"/>
  <c r="P113" i="1"/>
  <c r="O113" i="1"/>
  <c r="P103" i="1"/>
  <c r="O103" i="1"/>
  <c r="P19" i="1"/>
  <c r="O19" i="1"/>
  <c r="P182" i="1"/>
  <c r="O182" i="1"/>
  <c r="P204" i="1"/>
  <c r="O204" i="1"/>
  <c r="P80" i="1"/>
  <c r="O80" i="1"/>
  <c r="P117" i="1"/>
  <c r="O117" i="1"/>
  <c r="P101" i="1"/>
  <c r="O101" i="1"/>
  <c r="P132" i="1"/>
  <c r="O132" i="1"/>
  <c r="P150" i="1"/>
  <c r="O150" i="1"/>
  <c r="P123" i="1"/>
  <c r="O123" i="1"/>
  <c r="P94" i="1"/>
  <c r="O94" i="1"/>
  <c r="P166" i="1"/>
  <c r="O166" i="1"/>
  <c r="P89" i="1"/>
  <c r="O89" i="1"/>
  <c r="P11" i="1"/>
  <c r="O11" i="1"/>
  <c r="P8" i="1"/>
  <c r="O8" i="1"/>
  <c r="P88" i="1"/>
  <c r="O88" i="1"/>
  <c r="P2" i="1"/>
  <c r="O2" i="1"/>
  <c r="P172" i="1"/>
  <c r="O172" i="1"/>
  <c r="P15" i="1"/>
  <c r="O15" i="1"/>
  <c r="P195" i="1"/>
  <c r="O195" i="1"/>
  <c r="P10" i="1"/>
  <c r="O10" i="1"/>
  <c r="P156" i="1"/>
  <c r="O156" i="1"/>
  <c r="P23" i="1"/>
  <c r="O23" i="1"/>
  <c r="P162" i="1"/>
  <c r="O162" i="1"/>
  <c r="P21" i="1"/>
  <c r="O21" i="1"/>
  <c r="P40" i="1"/>
  <c r="O40" i="1"/>
  <c r="P20" i="1"/>
  <c r="O20" i="1"/>
  <c r="P6" i="1"/>
  <c r="O6" i="1"/>
  <c r="P3" i="1"/>
  <c r="O3" i="1"/>
  <c r="P104" i="1"/>
  <c r="O104" i="1"/>
  <c r="P65" i="1"/>
  <c r="O65" i="1"/>
  <c r="P61" i="1"/>
  <c r="O61" i="1"/>
  <c r="P34" i="1"/>
  <c r="O34" i="1"/>
  <c r="P153" i="1"/>
  <c r="O153" i="1"/>
  <c r="P24" i="1"/>
  <c r="O24" i="1"/>
  <c r="P18" i="1"/>
  <c r="O18" i="1"/>
  <c r="P152" i="1"/>
  <c r="O152" i="1"/>
  <c r="P12" i="1"/>
  <c r="O12" i="1"/>
  <c r="P16" i="1"/>
  <c r="O16" i="1"/>
  <c r="P14" i="1"/>
  <c r="O14" i="1"/>
  <c r="P180" i="1"/>
  <c r="O180" i="1"/>
  <c r="P41" i="1"/>
  <c r="O41" i="1"/>
  <c r="P199" i="1"/>
  <c r="O199" i="1"/>
  <c r="P86" i="1"/>
  <c r="O86" i="1"/>
  <c r="P187" i="1"/>
  <c r="O187" i="1"/>
  <c r="P67" i="1"/>
  <c r="O67" i="1"/>
  <c r="P145" i="1"/>
  <c r="O145" i="1"/>
  <c r="P167" i="1"/>
  <c r="O167" i="1"/>
  <c r="P110" i="1"/>
  <c r="O110" i="1"/>
  <c r="P124" i="1"/>
  <c r="O124" i="1"/>
  <c r="P36" i="1"/>
  <c r="O36" i="1"/>
  <c r="P71" i="1"/>
  <c r="O71" i="1"/>
  <c r="P189" i="1"/>
  <c r="O189" i="1"/>
  <c r="P160" i="1"/>
  <c r="O160" i="1"/>
  <c r="P74" i="1"/>
  <c r="O74" i="1"/>
  <c r="P26" i="1"/>
  <c r="O26" i="1"/>
  <c r="P130" i="1"/>
  <c r="O130" i="1"/>
  <c r="P106" i="1"/>
  <c r="O106" i="1"/>
  <c r="P164" i="1"/>
  <c r="O164" i="1"/>
  <c r="P58" i="1"/>
  <c r="O58" i="1"/>
  <c r="P186" i="1"/>
  <c r="O186" i="1"/>
  <c r="P29" i="1"/>
  <c r="O29" i="1"/>
  <c r="P183" i="1"/>
  <c r="O183" i="1"/>
  <c r="P163" i="1"/>
  <c r="O163" i="1"/>
  <c r="P35" i="1"/>
  <c r="O35" i="1"/>
  <c r="P108" i="1"/>
  <c r="O108" i="1"/>
  <c r="P127" i="1"/>
  <c r="O127" i="1"/>
  <c r="P161" i="1"/>
  <c r="O161" i="1"/>
  <c r="P55" i="1"/>
  <c r="O55" i="1"/>
  <c r="P131" i="1"/>
  <c r="O131" i="1"/>
  <c r="P37" i="1"/>
  <c r="O37" i="1"/>
  <c r="P210" i="1"/>
  <c r="O210" i="1"/>
  <c r="P39" i="1"/>
  <c r="O39" i="1"/>
  <c r="P99" i="1"/>
  <c r="O99" i="1"/>
  <c r="P79" i="1"/>
  <c r="O79" i="1"/>
  <c r="P191" i="1"/>
  <c r="O191" i="1"/>
  <c r="P144" i="1"/>
  <c r="O144" i="1"/>
  <c r="P28" i="1"/>
  <c r="O28" i="1"/>
  <c r="P49" i="1"/>
  <c r="O49" i="1"/>
  <c r="P207" i="1"/>
  <c r="O207" i="1"/>
  <c r="P7" i="1"/>
  <c r="O7" i="1"/>
  <c r="P148" i="1"/>
  <c r="O148" i="1"/>
  <c r="P205" i="1"/>
  <c r="O205" i="1"/>
  <c r="P155" i="1"/>
  <c r="O155" i="1"/>
  <c r="P59" i="1"/>
  <c r="O59" i="1"/>
  <c r="P149" i="1"/>
  <c r="O149" i="1"/>
  <c r="P121" i="1"/>
  <c r="O121" i="1"/>
  <c r="P30" i="1"/>
  <c r="O30" i="1"/>
  <c r="P197" i="1"/>
  <c r="O197" i="1"/>
  <c r="P78" i="1"/>
  <c r="O78" i="1"/>
  <c r="P60" i="1"/>
  <c r="O60" i="1"/>
  <c r="P194" i="1"/>
  <c r="O194" i="1"/>
  <c r="P82" i="1"/>
  <c r="O82" i="1"/>
  <c r="P208" i="1"/>
  <c r="O208" i="1"/>
  <c r="P33" i="1"/>
  <c r="O33" i="1"/>
  <c r="P171" i="1"/>
  <c r="O171" i="1"/>
  <c r="P96" i="1"/>
  <c r="O96" i="1"/>
  <c r="P70" i="1"/>
  <c r="O70" i="1"/>
  <c r="P100" i="1"/>
  <c r="O100" i="1"/>
  <c r="P198" i="1"/>
  <c r="O198" i="1"/>
  <c r="P211" i="1"/>
  <c r="O211" i="1"/>
  <c r="P209" i="1"/>
  <c r="O209" i="1"/>
  <c r="P177" i="1"/>
  <c r="O177" i="1"/>
  <c r="P176" i="1"/>
  <c r="O176" i="1"/>
  <c r="P119" i="1"/>
  <c r="O119" i="1"/>
  <c r="P5" i="1"/>
  <c r="O5" i="1"/>
  <c r="P159" i="1"/>
  <c r="O159" i="1"/>
  <c r="P97" i="1"/>
  <c r="O97" i="1"/>
  <c r="P85" i="1"/>
  <c r="O85" i="1"/>
  <c r="P134" i="1"/>
  <c r="O134" i="1"/>
  <c r="P213" i="1"/>
  <c r="P9" i="1"/>
  <c r="O9" i="1"/>
  <c r="P42" i="1"/>
  <c r="O42" i="1"/>
  <c r="P200" i="1"/>
  <c r="O200" i="1"/>
  <c r="P27" i="1"/>
  <c r="O27" i="1"/>
  <c r="P13" i="1"/>
  <c r="O13" i="1"/>
  <c r="P212" i="1"/>
  <c r="O212" i="1"/>
  <c r="P202" i="1"/>
  <c r="O202" i="1"/>
  <c r="P50" i="1"/>
  <c r="O50" i="1"/>
  <c r="P25" i="1"/>
  <c r="O25" i="1"/>
  <c r="P178" i="1"/>
  <c r="O178" i="1"/>
  <c r="P31" i="1"/>
  <c r="O31" i="1"/>
  <c r="P175" i="1"/>
  <c r="O175" i="1"/>
  <c r="P107" i="1"/>
  <c r="O107" i="1"/>
  <c r="P57" i="1"/>
  <c r="O57" i="1"/>
  <c r="P84" i="1"/>
  <c r="O84" i="1"/>
  <c r="P138" i="1"/>
  <c r="O138" i="1"/>
  <c r="P52" i="1"/>
  <c r="O52" i="1"/>
  <c r="P83" i="1"/>
  <c r="O83" i="1"/>
  <c r="P120" i="1"/>
  <c r="O120" i="1"/>
  <c r="P17" i="1"/>
  <c r="O17" i="1"/>
  <c r="P206" i="1"/>
  <c r="O206" i="1"/>
  <c r="P76" i="1"/>
  <c r="O76" i="1"/>
  <c r="P181" i="1"/>
  <c r="O181" i="1"/>
  <c r="P128" i="1"/>
  <c r="O128" i="1"/>
  <c r="P125" i="1"/>
  <c r="O125" i="1"/>
  <c r="P68" i="1"/>
  <c r="O68" i="1"/>
  <c r="P90" i="1"/>
  <c r="O90" i="1"/>
  <c r="P133" i="1"/>
  <c r="O133" i="1"/>
  <c r="P142" i="1"/>
  <c r="O142" i="1"/>
  <c r="P93" i="1"/>
  <c r="O93" i="1"/>
  <c r="P111" i="1"/>
  <c r="P115" i="1"/>
  <c r="O115" i="1"/>
  <c r="P143" i="1"/>
  <c r="O143" i="1"/>
  <c r="P203" i="1"/>
  <c r="O203" i="1"/>
  <c r="P114" i="1"/>
  <c r="O114" i="1"/>
  <c r="P129" i="1"/>
  <c r="O129" i="1"/>
  <c r="P98" i="1"/>
  <c r="O98" i="1"/>
  <c r="P141" i="1"/>
  <c r="O141" i="1"/>
  <c r="P168" i="1"/>
  <c r="O168" i="1"/>
  <c r="P64" i="1"/>
  <c r="O64" i="1"/>
  <c r="P45" i="1"/>
  <c r="O45" i="1"/>
  <c r="P44" i="1"/>
  <c r="O44" i="1"/>
  <c r="P154" i="1"/>
  <c r="O154" i="1"/>
  <c r="P169" i="1"/>
  <c r="O169" i="1"/>
  <c r="P179" i="1"/>
  <c r="O179" i="1"/>
  <c r="P92" i="1"/>
  <c r="O92" i="1"/>
  <c r="P81" i="1"/>
  <c r="O81" i="1"/>
  <c r="P188" i="1"/>
  <c r="O188" i="1"/>
  <c r="P75" i="1"/>
  <c r="O75" i="1"/>
  <c r="P140" i="1"/>
  <c r="O140" i="1"/>
  <c r="P62" i="1"/>
  <c r="O62" i="1"/>
  <c r="P95" i="1"/>
  <c r="O95" i="1"/>
  <c r="P51" i="1"/>
  <c r="O51" i="1"/>
  <c r="P53" i="1"/>
  <c r="O53" i="1"/>
  <c r="P173" i="1"/>
  <c r="O173" i="1"/>
  <c r="P158" i="1"/>
  <c r="O158" i="1"/>
  <c r="P54" i="1"/>
  <c r="O54" i="1"/>
  <c r="P192" i="1"/>
  <c r="O192" i="1"/>
  <c r="P32" i="1"/>
  <c r="O32" i="1"/>
  <c r="P157" i="1"/>
  <c r="O157" i="1"/>
  <c r="P105" i="1"/>
  <c r="O105" i="1"/>
  <c r="P135" i="1"/>
  <c r="O135" i="1"/>
  <c r="P38" i="1"/>
  <c r="O38" i="1"/>
  <c r="P116" i="1"/>
  <c r="O116" i="1"/>
  <c r="P193" i="1"/>
  <c r="O193" i="1"/>
  <c r="P46" i="1"/>
  <c r="O46" i="1"/>
  <c r="P136" i="1"/>
  <c r="O136" i="1"/>
  <c r="P147" i="1"/>
  <c r="O147" i="1"/>
  <c r="P109" i="1"/>
  <c r="O109" i="1"/>
  <c r="P139" i="1"/>
  <c r="O139" i="1"/>
  <c r="P170" i="1"/>
  <c r="O170" i="1"/>
  <c r="P146" i="1"/>
  <c r="O146" i="1"/>
  <c r="P112" i="1"/>
  <c r="O112" i="1"/>
  <c r="P190" i="1"/>
  <c r="O190" i="1"/>
  <c r="P87" i="1"/>
  <c r="O87" i="1"/>
  <c r="P47" i="1"/>
  <c r="O47" i="1"/>
  <c r="P126" i="1"/>
  <c r="O126" i="1"/>
  <c r="P151" i="1"/>
  <c r="O151" i="1"/>
  <c r="P69" i="1"/>
  <c r="O69" i="1"/>
  <c r="P66" i="1"/>
  <c r="O66" i="1"/>
  <c r="P43" i="1"/>
  <c r="O43" i="1"/>
  <c r="P4" i="1"/>
  <c r="O4" i="1"/>
  <c r="M91" i="1"/>
  <c r="L91" i="1"/>
  <c r="M102" i="1"/>
  <c r="L102" i="1"/>
  <c r="M184" i="1"/>
  <c r="L184" i="1"/>
  <c r="M201" i="1"/>
  <c r="L201" i="1"/>
  <c r="M56" i="1"/>
  <c r="L56" i="1"/>
  <c r="M174" i="1"/>
  <c r="L174" i="1"/>
  <c r="M196" i="1"/>
  <c r="L196" i="1"/>
  <c r="M185" i="1"/>
  <c r="L185" i="1"/>
  <c r="M122" i="1"/>
  <c r="L122" i="1"/>
  <c r="M165" i="1"/>
  <c r="L165" i="1"/>
  <c r="M63" i="1"/>
  <c r="L63" i="1"/>
  <c r="M73" i="1"/>
  <c r="L73" i="1"/>
  <c r="M137" i="1"/>
  <c r="L137" i="1"/>
  <c r="M118" i="1"/>
  <c r="L118" i="1"/>
  <c r="M72" i="1"/>
  <c r="L72" i="1"/>
  <c r="M22" i="1"/>
  <c r="L22" i="1"/>
  <c r="M113" i="1"/>
  <c r="L113" i="1"/>
  <c r="M103" i="1"/>
  <c r="L103" i="1"/>
  <c r="M19" i="1"/>
  <c r="L19" i="1"/>
  <c r="M182" i="1"/>
  <c r="L182" i="1"/>
  <c r="M204" i="1"/>
  <c r="L204" i="1"/>
  <c r="M80" i="1"/>
  <c r="L80" i="1"/>
  <c r="M117" i="1"/>
  <c r="L117" i="1"/>
  <c r="M101" i="1"/>
  <c r="L101" i="1"/>
  <c r="M132" i="1"/>
  <c r="L132" i="1"/>
  <c r="M150" i="1"/>
  <c r="L150" i="1"/>
  <c r="M123" i="1"/>
  <c r="L123" i="1"/>
  <c r="M94" i="1"/>
  <c r="L94" i="1"/>
  <c r="M166" i="1"/>
  <c r="L166" i="1"/>
  <c r="M89" i="1"/>
  <c r="L89" i="1"/>
  <c r="W89" i="1" s="1"/>
  <c r="M11" i="1"/>
  <c r="L11" i="1"/>
  <c r="M8" i="1"/>
  <c r="L8" i="1"/>
  <c r="M88" i="1"/>
  <c r="L88" i="1"/>
  <c r="M2" i="1"/>
  <c r="L2" i="1"/>
  <c r="M172" i="1"/>
  <c r="L172" i="1"/>
  <c r="M15" i="1"/>
  <c r="L15" i="1"/>
  <c r="M195" i="1"/>
  <c r="L195" i="1"/>
  <c r="M10" i="1"/>
  <c r="L10" i="1"/>
  <c r="M156" i="1"/>
  <c r="L156" i="1"/>
  <c r="M23" i="1"/>
  <c r="L23" i="1"/>
  <c r="M162" i="1"/>
  <c r="L162" i="1"/>
  <c r="M21" i="1"/>
  <c r="L21" i="1"/>
  <c r="M40" i="1"/>
  <c r="L40" i="1"/>
  <c r="M20" i="1"/>
  <c r="L20" i="1"/>
  <c r="M6" i="1"/>
  <c r="L6" i="1"/>
  <c r="M3" i="1"/>
  <c r="L3" i="1"/>
  <c r="M104" i="1"/>
  <c r="L104" i="1"/>
  <c r="M65" i="1"/>
  <c r="L65" i="1"/>
  <c r="M61" i="1"/>
  <c r="L61" i="1"/>
  <c r="M34" i="1"/>
  <c r="L34" i="1"/>
  <c r="M153" i="1"/>
  <c r="L153" i="1"/>
  <c r="M24" i="1"/>
  <c r="L24" i="1"/>
  <c r="M18" i="1"/>
  <c r="L18" i="1"/>
  <c r="M152" i="1"/>
  <c r="L152" i="1"/>
  <c r="M12" i="1"/>
  <c r="L12" i="1"/>
  <c r="M16" i="1"/>
  <c r="L16" i="1"/>
  <c r="M14" i="1"/>
  <c r="L14" i="1"/>
  <c r="M180" i="1"/>
  <c r="L180" i="1"/>
  <c r="M41" i="1"/>
  <c r="L41" i="1"/>
  <c r="M199" i="1"/>
  <c r="L199" i="1"/>
  <c r="M86" i="1"/>
  <c r="L86" i="1"/>
  <c r="M187" i="1"/>
  <c r="L187" i="1"/>
  <c r="M67" i="1"/>
  <c r="L67" i="1"/>
  <c r="M145" i="1"/>
  <c r="L145" i="1"/>
  <c r="M167" i="1"/>
  <c r="L167" i="1"/>
  <c r="M110" i="1"/>
  <c r="L110" i="1"/>
  <c r="M124" i="1"/>
  <c r="L124" i="1"/>
  <c r="M36" i="1"/>
  <c r="L36" i="1"/>
  <c r="M71" i="1"/>
  <c r="L71" i="1"/>
  <c r="M189" i="1"/>
  <c r="L189" i="1"/>
  <c r="M160" i="1"/>
  <c r="L160" i="1"/>
  <c r="M74" i="1"/>
  <c r="L74" i="1"/>
  <c r="M26" i="1"/>
  <c r="L26" i="1"/>
  <c r="M130" i="1"/>
  <c r="L130" i="1"/>
  <c r="M106" i="1"/>
  <c r="L106" i="1"/>
  <c r="M164" i="1"/>
  <c r="L164" i="1"/>
  <c r="M58" i="1"/>
  <c r="L58" i="1"/>
  <c r="M186" i="1"/>
  <c r="L186" i="1"/>
  <c r="M29" i="1"/>
  <c r="L29" i="1"/>
  <c r="M183" i="1"/>
  <c r="L183" i="1"/>
  <c r="M163" i="1"/>
  <c r="L163" i="1"/>
  <c r="M35" i="1"/>
  <c r="L35" i="1"/>
  <c r="M108" i="1"/>
  <c r="L108" i="1"/>
  <c r="M127" i="1"/>
  <c r="L127" i="1"/>
  <c r="M161" i="1"/>
  <c r="L161" i="1"/>
  <c r="M55" i="1"/>
  <c r="L55" i="1"/>
  <c r="M131" i="1"/>
  <c r="L131" i="1"/>
  <c r="M37" i="1"/>
  <c r="L37" i="1"/>
  <c r="M210" i="1"/>
  <c r="L210" i="1"/>
  <c r="M39" i="1"/>
  <c r="L39" i="1"/>
  <c r="M99" i="1"/>
  <c r="L99" i="1"/>
  <c r="M79" i="1"/>
  <c r="L79" i="1"/>
  <c r="M191" i="1"/>
  <c r="L191" i="1"/>
  <c r="M144" i="1"/>
  <c r="L144" i="1"/>
  <c r="M28" i="1"/>
  <c r="L28" i="1"/>
  <c r="M49" i="1"/>
  <c r="L49" i="1"/>
  <c r="M207" i="1"/>
  <c r="L207" i="1"/>
  <c r="M7" i="1"/>
  <c r="L7" i="1"/>
  <c r="M148" i="1"/>
  <c r="L148" i="1"/>
  <c r="M205" i="1"/>
  <c r="L205" i="1"/>
  <c r="M155" i="1"/>
  <c r="L155" i="1"/>
  <c r="M59" i="1"/>
  <c r="L59" i="1"/>
  <c r="M149" i="1"/>
  <c r="L149" i="1"/>
  <c r="M121" i="1"/>
  <c r="L121" i="1"/>
  <c r="M30" i="1"/>
  <c r="L30" i="1"/>
  <c r="M197" i="1"/>
  <c r="L197" i="1"/>
  <c r="M78" i="1"/>
  <c r="L78" i="1"/>
  <c r="M60" i="1"/>
  <c r="L60" i="1"/>
  <c r="M194" i="1"/>
  <c r="L194" i="1"/>
  <c r="M82" i="1"/>
  <c r="L82" i="1"/>
  <c r="M208" i="1"/>
  <c r="L208" i="1"/>
  <c r="M33" i="1"/>
  <c r="L33" i="1"/>
  <c r="M171" i="1"/>
  <c r="L171" i="1"/>
  <c r="M96" i="1"/>
  <c r="L96" i="1"/>
  <c r="M70" i="1"/>
  <c r="L70" i="1"/>
  <c r="M100" i="1"/>
  <c r="L100" i="1"/>
  <c r="M198" i="1"/>
  <c r="L198" i="1"/>
  <c r="M211" i="1"/>
  <c r="L211" i="1"/>
  <c r="M209" i="1"/>
  <c r="L209" i="1"/>
  <c r="M177" i="1"/>
  <c r="L177" i="1"/>
  <c r="M176" i="1"/>
  <c r="L176" i="1"/>
  <c r="M119" i="1"/>
  <c r="L119" i="1"/>
  <c r="M5" i="1"/>
  <c r="L5" i="1"/>
  <c r="M159" i="1"/>
  <c r="L159" i="1"/>
  <c r="M97" i="1"/>
  <c r="L97" i="1"/>
  <c r="M85" i="1"/>
  <c r="L85" i="1"/>
  <c r="M134" i="1"/>
  <c r="L134" i="1"/>
  <c r="M213" i="1"/>
  <c r="M9" i="1"/>
  <c r="L9" i="1"/>
  <c r="M42" i="1"/>
  <c r="L42" i="1"/>
  <c r="M200" i="1"/>
  <c r="L200" i="1"/>
  <c r="M27" i="1"/>
  <c r="L27" i="1"/>
  <c r="M13" i="1"/>
  <c r="L13" i="1"/>
  <c r="M212" i="1"/>
  <c r="L212" i="1"/>
  <c r="M202" i="1"/>
  <c r="L202" i="1"/>
  <c r="M50" i="1"/>
  <c r="L50" i="1"/>
  <c r="M25" i="1"/>
  <c r="L25" i="1"/>
  <c r="M178" i="1"/>
  <c r="L178" i="1"/>
  <c r="M31" i="1"/>
  <c r="L31" i="1"/>
  <c r="M175" i="1"/>
  <c r="L175" i="1"/>
  <c r="M107" i="1"/>
  <c r="L107" i="1"/>
  <c r="M57" i="1"/>
  <c r="L57" i="1"/>
  <c r="M84" i="1"/>
  <c r="L84" i="1"/>
  <c r="M138" i="1"/>
  <c r="L138" i="1"/>
  <c r="M52" i="1"/>
  <c r="L52" i="1"/>
  <c r="M83" i="1"/>
  <c r="L83" i="1"/>
  <c r="M120" i="1"/>
  <c r="L120" i="1"/>
  <c r="M17" i="1"/>
  <c r="L17" i="1"/>
  <c r="M206" i="1"/>
  <c r="L206" i="1"/>
  <c r="M76" i="1"/>
  <c r="L76" i="1"/>
  <c r="M181" i="1"/>
  <c r="L181" i="1"/>
  <c r="M128" i="1"/>
  <c r="L128" i="1"/>
  <c r="M125" i="1"/>
  <c r="L125" i="1"/>
  <c r="M68" i="1"/>
  <c r="L68" i="1"/>
  <c r="M90" i="1"/>
  <c r="L90" i="1"/>
  <c r="M133" i="1"/>
  <c r="L133" i="1"/>
  <c r="M142" i="1"/>
  <c r="L142" i="1"/>
  <c r="M93" i="1"/>
  <c r="L93" i="1"/>
  <c r="L111" i="1"/>
  <c r="M115" i="1"/>
  <c r="L115" i="1"/>
  <c r="M143" i="1"/>
  <c r="L143" i="1"/>
  <c r="M203" i="1"/>
  <c r="L203" i="1"/>
  <c r="M114" i="1"/>
  <c r="L114" i="1"/>
  <c r="M129" i="1"/>
  <c r="L129" i="1"/>
  <c r="M98" i="1"/>
  <c r="L98" i="1"/>
  <c r="M141" i="1"/>
  <c r="L141" i="1"/>
  <c r="M168" i="1"/>
  <c r="L168" i="1"/>
  <c r="M64" i="1"/>
  <c r="L64" i="1"/>
  <c r="M45" i="1"/>
  <c r="L45" i="1"/>
  <c r="M44" i="1"/>
  <c r="L44" i="1"/>
  <c r="M154" i="1"/>
  <c r="L154" i="1"/>
  <c r="M169" i="1"/>
  <c r="L169" i="1"/>
  <c r="M179" i="1"/>
  <c r="L179" i="1"/>
  <c r="M92" i="1"/>
  <c r="L92" i="1"/>
  <c r="M81" i="1"/>
  <c r="L81" i="1"/>
  <c r="M188" i="1"/>
  <c r="L188" i="1"/>
  <c r="M75" i="1"/>
  <c r="L75" i="1"/>
  <c r="M140" i="1"/>
  <c r="L140" i="1"/>
  <c r="M62" i="1"/>
  <c r="L62" i="1"/>
  <c r="M95" i="1"/>
  <c r="L95" i="1"/>
  <c r="M51" i="1"/>
  <c r="L51" i="1"/>
  <c r="M53" i="1"/>
  <c r="L53" i="1"/>
  <c r="M173" i="1"/>
  <c r="L173" i="1"/>
  <c r="M158" i="1"/>
  <c r="L158" i="1"/>
  <c r="M54" i="1"/>
  <c r="L54" i="1"/>
  <c r="M192" i="1"/>
  <c r="L192" i="1"/>
  <c r="M32" i="1"/>
  <c r="L32" i="1"/>
  <c r="M157" i="1"/>
  <c r="L157" i="1"/>
  <c r="M105" i="1"/>
  <c r="L105" i="1"/>
  <c r="M135" i="1"/>
  <c r="L135" i="1"/>
  <c r="M38" i="1"/>
  <c r="L38" i="1"/>
  <c r="M116" i="1"/>
  <c r="L116" i="1"/>
  <c r="M193" i="1"/>
  <c r="L193" i="1"/>
  <c r="M46" i="1"/>
  <c r="L46" i="1"/>
  <c r="M136" i="1"/>
  <c r="L136" i="1"/>
  <c r="M147" i="1"/>
  <c r="L147" i="1"/>
  <c r="M109" i="1"/>
  <c r="L109" i="1"/>
  <c r="M139" i="1"/>
  <c r="L139" i="1"/>
  <c r="M170" i="1"/>
  <c r="L170" i="1"/>
  <c r="M146" i="1"/>
  <c r="L146" i="1"/>
  <c r="M112" i="1"/>
  <c r="L112" i="1"/>
  <c r="M190" i="1"/>
  <c r="L190" i="1"/>
  <c r="M87" i="1"/>
  <c r="L87" i="1"/>
  <c r="M47" i="1"/>
  <c r="L47" i="1"/>
  <c r="M126" i="1"/>
  <c r="L126" i="1"/>
  <c r="M151" i="1"/>
  <c r="L151" i="1"/>
  <c r="M69" i="1"/>
  <c r="L69" i="1"/>
  <c r="M66" i="1"/>
  <c r="L66" i="1"/>
  <c r="M43" i="1"/>
  <c r="L43" i="1"/>
  <c r="M4" i="1"/>
  <c r="L4" i="1"/>
  <c r="J43" i="1"/>
  <c r="J66" i="1"/>
  <c r="J69" i="1"/>
  <c r="J151" i="1"/>
  <c r="J126" i="1"/>
  <c r="J47" i="1"/>
  <c r="J87" i="1"/>
  <c r="J190" i="1"/>
  <c r="J112" i="1"/>
  <c r="J146" i="1"/>
  <c r="J170" i="1"/>
  <c r="J139" i="1"/>
  <c r="J109" i="1"/>
  <c r="J147" i="1"/>
  <c r="J136" i="1"/>
  <c r="J46" i="1"/>
  <c r="J193" i="1"/>
  <c r="J116" i="1"/>
  <c r="J38" i="1"/>
  <c r="J135" i="1"/>
  <c r="J105" i="1"/>
  <c r="J157" i="1"/>
  <c r="J32" i="1"/>
  <c r="J192" i="1"/>
  <c r="J54" i="1"/>
  <c r="J158" i="1"/>
  <c r="J173" i="1"/>
  <c r="J53" i="1"/>
  <c r="J51" i="1"/>
  <c r="J95" i="1"/>
  <c r="J62" i="1"/>
  <c r="J140" i="1"/>
  <c r="J75" i="1"/>
  <c r="J188" i="1"/>
  <c r="J81" i="1"/>
  <c r="J92" i="1"/>
  <c r="J179" i="1"/>
  <c r="J169" i="1"/>
  <c r="J154" i="1"/>
  <c r="J44" i="1"/>
  <c r="J45" i="1"/>
  <c r="J64" i="1"/>
  <c r="J168" i="1"/>
  <c r="J141" i="1"/>
  <c r="J98" i="1"/>
  <c r="J129" i="1"/>
  <c r="J114" i="1"/>
  <c r="J203" i="1"/>
  <c r="J143" i="1"/>
  <c r="J115" i="1"/>
  <c r="J93" i="1"/>
  <c r="J142" i="1"/>
  <c r="J133" i="1"/>
  <c r="J90" i="1"/>
  <c r="J68" i="1"/>
  <c r="J125" i="1"/>
  <c r="J128" i="1"/>
  <c r="J181" i="1"/>
  <c r="J76" i="1"/>
  <c r="J206" i="1"/>
  <c r="J17" i="1"/>
  <c r="J120" i="1"/>
  <c r="J83" i="1"/>
  <c r="J52" i="1"/>
  <c r="J138" i="1"/>
  <c r="J84" i="1"/>
  <c r="J57" i="1"/>
  <c r="J107" i="1"/>
  <c r="J175" i="1"/>
  <c r="J31" i="1"/>
  <c r="J178" i="1"/>
  <c r="J25" i="1"/>
  <c r="J50" i="1"/>
  <c r="J202" i="1"/>
  <c r="J212" i="1"/>
  <c r="J13" i="1"/>
  <c r="J27" i="1"/>
  <c r="J200" i="1"/>
  <c r="J42" i="1"/>
  <c r="J9" i="1"/>
  <c r="J213" i="1"/>
  <c r="J134" i="1"/>
  <c r="J85" i="1"/>
  <c r="J97" i="1"/>
  <c r="J159" i="1"/>
  <c r="J119" i="1"/>
  <c r="J176" i="1"/>
  <c r="J177" i="1"/>
  <c r="J209" i="1"/>
  <c r="J211" i="1"/>
  <c r="J198" i="1"/>
  <c r="J100" i="1"/>
  <c r="J70" i="1"/>
  <c r="J96" i="1"/>
  <c r="J171" i="1"/>
  <c r="J33" i="1"/>
  <c r="J208" i="1"/>
  <c r="J82" i="1"/>
  <c r="J194" i="1"/>
  <c r="J60" i="1"/>
  <c r="J78" i="1"/>
  <c r="J197" i="1"/>
  <c r="J30" i="1"/>
  <c r="J121" i="1"/>
  <c r="J149" i="1"/>
  <c r="J59" i="1"/>
  <c r="J155" i="1"/>
  <c r="J205" i="1"/>
  <c r="J148" i="1"/>
  <c r="J7" i="1"/>
  <c r="J207" i="1"/>
  <c r="J49" i="1"/>
  <c r="J28" i="1"/>
  <c r="J144" i="1"/>
  <c r="J191" i="1"/>
  <c r="J79" i="1"/>
  <c r="J99" i="1"/>
  <c r="J39" i="1"/>
  <c r="J210" i="1"/>
  <c r="J37" i="1"/>
  <c r="J131" i="1"/>
  <c r="J55" i="1"/>
  <c r="J161" i="1"/>
  <c r="J127" i="1"/>
  <c r="J108" i="1"/>
  <c r="J35" i="1"/>
  <c r="J163" i="1"/>
  <c r="J183" i="1"/>
  <c r="J29" i="1"/>
  <c r="J186" i="1"/>
  <c r="J58" i="1"/>
  <c r="J164" i="1"/>
  <c r="J106" i="1"/>
  <c r="J130" i="1"/>
  <c r="J26" i="1"/>
  <c r="J74" i="1"/>
  <c r="J160" i="1"/>
  <c r="J189" i="1"/>
  <c r="J71" i="1"/>
  <c r="J36" i="1"/>
  <c r="J124" i="1"/>
  <c r="J110" i="1"/>
  <c r="J167" i="1"/>
  <c r="J145" i="1"/>
  <c r="J67" i="1"/>
  <c r="J187" i="1"/>
  <c r="J86" i="1"/>
  <c r="J199" i="1"/>
  <c r="J41" i="1"/>
  <c r="J180" i="1"/>
  <c r="J14" i="1"/>
  <c r="J16" i="1"/>
  <c r="J152" i="1"/>
  <c r="J18" i="1"/>
  <c r="J24" i="1"/>
  <c r="J153" i="1"/>
  <c r="J34" i="1"/>
  <c r="J61" i="1"/>
  <c r="J65" i="1"/>
  <c r="J104" i="1"/>
  <c r="J3" i="1"/>
  <c r="J6" i="1"/>
  <c r="J20" i="1"/>
  <c r="J40" i="1"/>
  <c r="J21" i="1"/>
  <c r="J162" i="1"/>
  <c r="J23" i="1"/>
  <c r="J156" i="1"/>
  <c r="J10" i="1"/>
  <c r="J195" i="1"/>
  <c r="J15" i="1"/>
  <c r="J172" i="1"/>
  <c r="J2" i="1"/>
  <c r="J88" i="1"/>
  <c r="J8" i="1"/>
  <c r="J89" i="1"/>
  <c r="J166" i="1"/>
  <c r="J94" i="1"/>
  <c r="J123" i="1"/>
  <c r="J150" i="1"/>
  <c r="J132" i="1"/>
  <c r="J101" i="1"/>
  <c r="J117" i="1"/>
  <c r="J80" i="1"/>
  <c r="J204" i="1"/>
  <c r="J182" i="1"/>
  <c r="J19" i="1"/>
  <c r="J103" i="1"/>
  <c r="J113" i="1"/>
  <c r="J72" i="1"/>
  <c r="J118" i="1"/>
  <c r="J137" i="1"/>
  <c r="J73" i="1"/>
  <c r="J63" i="1"/>
  <c r="J165" i="1"/>
  <c r="J122" i="1"/>
  <c r="J185" i="1"/>
  <c r="J196" i="1"/>
  <c r="J174" i="1"/>
  <c r="J56" i="1"/>
  <c r="J201" i="1"/>
  <c r="J184" i="1"/>
  <c r="J102" i="1"/>
  <c r="J91" i="1"/>
  <c r="I185" i="1"/>
  <c r="I196" i="1"/>
  <c r="I174" i="1"/>
  <c r="I56" i="1"/>
  <c r="I201" i="1"/>
  <c r="I184" i="1"/>
  <c r="I102" i="1"/>
  <c r="I91" i="1"/>
  <c r="I43" i="1"/>
  <c r="I66" i="1"/>
  <c r="I69" i="1"/>
  <c r="I151" i="1"/>
  <c r="I126" i="1"/>
  <c r="I47" i="1"/>
  <c r="I87" i="1"/>
  <c r="I190" i="1"/>
  <c r="I112" i="1"/>
  <c r="I146" i="1"/>
  <c r="I170" i="1"/>
  <c r="I139" i="1"/>
  <c r="I109" i="1"/>
  <c r="I147" i="1"/>
  <c r="I136" i="1"/>
  <c r="I46" i="1"/>
  <c r="I193" i="1"/>
  <c r="I116" i="1"/>
  <c r="I38" i="1"/>
  <c r="I135" i="1"/>
  <c r="I105" i="1"/>
  <c r="I157" i="1"/>
  <c r="I32" i="1"/>
  <c r="I192" i="1"/>
  <c r="I54" i="1"/>
  <c r="I158" i="1"/>
  <c r="I173" i="1"/>
  <c r="I53" i="1"/>
  <c r="I51" i="1"/>
  <c r="I95" i="1"/>
  <c r="I62" i="1"/>
  <c r="I140" i="1"/>
  <c r="I75" i="1"/>
  <c r="I188" i="1"/>
  <c r="I81" i="1"/>
  <c r="I92" i="1"/>
  <c r="I179" i="1"/>
  <c r="I169" i="1"/>
  <c r="I154" i="1"/>
  <c r="I44" i="1"/>
  <c r="I45" i="1"/>
  <c r="I64" i="1"/>
  <c r="I168" i="1"/>
  <c r="I141" i="1"/>
  <c r="I129" i="1"/>
  <c r="I114" i="1"/>
  <c r="I203" i="1"/>
  <c r="I143" i="1"/>
  <c r="I115" i="1"/>
  <c r="I111" i="1"/>
  <c r="I93" i="1"/>
  <c r="I142" i="1"/>
  <c r="I133" i="1"/>
  <c r="I90" i="1"/>
  <c r="I68" i="1"/>
  <c r="I125" i="1"/>
  <c r="I128" i="1"/>
  <c r="I181" i="1"/>
  <c r="I76" i="1"/>
  <c r="I206" i="1"/>
  <c r="I17" i="1"/>
  <c r="I120" i="1"/>
  <c r="I83" i="1"/>
  <c r="I52" i="1"/>
  <c r="I138" i="1"/>
  <c r="I84" i="1"/>
  <c r="I57" i="1"/>
  <c r="I107" i="1"/>
  <c r="I175" i="1"/>
  <c r="I31" i="1"/>
  <c r="I178" i="1"/>
  <c r="I25" i="1"/>
  <c r="I50" i="1"/>
  <c r="I202" i="1"/>
  <c r="I212" i="1"/>
  <c r="I13" i="1"/>
  <c r="I27" i="1"/>
  <c r="I200" i="1"/>
  <c r="I42" i="1"/>
  <c r="I9" i="1"/>
  <c r="I134" i="1"/>
  <c r="I85" i="1"/>
  <c r="I97" i="1"/>
  <c r="I159" i="1"/>
  <c r="I5" i="1"/>
  <c r="I119" i="1"/>
  <c r="I176" i="1"/>
  <c r="I177" i="1"/>
  <c r="I209" i="1"/>
  <c r="I211" i="1"/>
  <c r="I198" i="1"/>
  <c r="I100" i="1"/>
  <c r="I70" i="1"/>
  <c r="I96" i="1"/>
  <c r="I171" i="1"/>
  <c r="I33" i="1"/>
  <c r="I208" i="1"/>
  <c r="I82" i="1"/>
  <c r="I60" i="1"/>
  <c r="I78" i="1"/>
  <c r="I30" i="1"/>
  <c r="I121" i="1"/>
  <c r="I149" i="1"/>
  <c r="I59" i="1"/>
  <c r="I155" i="1"/>
  <c r="I205" i="1"/>
  <c r="W205" i="1" s="1"/>
  <c r="I148" i="1"/>
  <c r="I7" i="1"/>
  <c r="I207" i="1"/>
  <c r="I49" i="1"/>
  <c r="W49" i="1" s="1"/>
  <c r="I28" i="1"/>
  <c r="I144" i="1"/>
  <c r="I191" i="1"/>
  <c r="I79" i="1"/>
  <c r="W79" i="1" s="1"/>
  <c r="I99" i="1"/>
  <c r="I39" i="1"/>
  <c r="I210" i="1"/>
  <c r="I37" i="1"/>
  <c r="W37" i="1" s="1"/>
  <c r="I131" i="1"/>
  <c r="W131" i="1" s="1"/>
  <c r="I55" i="1"/>
  <c r="I161" i="1"/>
  <c r="I127" i="1"/>
  <c r="W127" i="1" s="1"/>
  <c r="I108" i="1"/>
  <c r="W108" i="1" s="1"/>
  <c r="I35" i="1"/>
  <c r="I163" i="1"/>
  <c r="I183" i="1"/>
  <c r="W183" i="1" s="1"/>
  <c r="I29" i="1"/>
  <c r="W29" i="1" s="1"/>
  <c r="I186" i="1"/>
  <c r="I58" i="1"/>
  <c r="I164" i="1"/>
  <c r="W164" i="1" s="1"/>
  <c r="I106" i="1"/>
  <c r="W106" i="1" s="1"/>
  <c r="I130" i="1"/>
  <c r="I26" i="1"/>
  <c r="I74" i="1"/>
  <c r="W74" i="1" s="1"/>
  <c r="I160" i="1"/>
  <c r="W160" i="1" s="1"/>
  <c r="I189" i="1"/>
  <c r="I71" i="1"/>
  <c r="I36" i="1"/>
  <c r="W36" i="1" s="1"/>
  <c r="I124" i="1"/>
  <c r="W124" i="1" s="1"/>
  <c r="I110" i="1"/>
  <c r="I167" i="1"/>
  <c r="I145" i="1"/>
  <c r="W145" i="1" s="1"/>
  <c r="I67" i="1"/>
  <c r="W67" i="1" s="1"/>
  <c r="I187" i="1"/>
  <c r="I86" i="1"/>
  <c r="I199" i="1"/>
  <c r="W199" i="1" s="1"/>
  <c r="I41" i="1"/>
  <c r="W41" i="1" s="1"/>
  <c r="I180" i="1"/>
  <c r="I14" i="1"/>
  <c r="I16" i="1"/>
  <c r="W16" i="1" s="1"/>
  <c r="I12" i="1"/>
  <c r="W12" i="1" s="1"/>
  <c r="I152" i="1"/>
  <c r="I18" i="1"/>
  <c r="I24" i="1"/>
  <c r="W24" i="1" s="1"/>
  <c r="I153" i="1"/>
  <c r="W153" i="1" s="1"/>
  <c r="I34" i="1"/>
  <c r="I61" i="1"/>
  <c r="I65" i="1"/>
  <c r="W65" i="1" s="1"/>
  <c r="I104" i="1"/>
  <c r="W104" i="1" s="1"/>
  <c r="I3" i="1"/>
  <c r="I6" i="1"/>
  <c r="I20" i="1"/>
  <c r="W20" i="1" s="1"/>
  <c r="I40" i="1"/>
  <c r="W40" i="1" s="1"/>
  <c r="I21" i="1"/>
  <c r="I162" i="1"/>
  <c r="I23" i="1"/>
  <c r="W23" i="1" s="1"/>
  <c r="I156" i="1"/>
  <c r="W156" i="1" s="1"/>
  <c r="I10" i="1"/>
  <c r="I195" i="1"/>
  <c r="I15" i="1"/>
  <c r="W15" i="1" s="1"/>
  <c r="I172" i="1"/>
  <c r="W172" i="1" s="1"/>
  <c r="I2" i="1"/>
  <c r="I88" i="1"/>
  <c r="I8" i="1"/>
  <c r="W8" i="1" s="1"/>
  <c r="I166" i="1"/>
  <c r="I94" i="1"/>
  <c r="I123" i="1"/>
  <c r="I150" i="1"/>
  <c r="I132" i="1"/>
  <c r="I101" i="1"/>
  <c r="W101" i="1" s="1"/>
  <c r="I117" i="1"/>
  <c r="I80" i="1"/>
  <c r="I204" i="1"/>
  <c r="I182" i="1"/>
  <c r="W182" i="1" s="1"/>
  <c r="I19" i="1"/>
  <c r="I103" i="1"/>
  <c r="I113" i="1"/>
  <c r="I22" i="1"/>
  <c r="W22" i="1" s="1"/>
  <c r="I72" i="1"/>
  <c r="I118" i="1"/>
  <c r="I137" i="1"/>
  <c r="I73" i="1"/>
  <c r="W73" i="1" s="1"/>
  <c r="I63" i="1"/>
  <c r="I165" i="1"/>
  <c r="I122" i="1"/>
  <c r="W99" i="1" l="1"/>
  <c r="W28" i="1"/>
  <c r="W148" i="1"/>
  <c r="W149" i="1"/>
  <c r="W60" i="1"/>
  <c r="W201" i="1"/>
  <c r="W94" i="1"/>
  <c r="W2" i="1"/>
  <c r="W10" i="1"/>
  <c r="W21" i="1"/>
  <c r="W3" i="1"/>
  <c r="W34" i="1"/>
  <c r="W152" i="1"/>
  <c r="W180" i="1"/>
  <c r="W187" i="1"/>
  <c r="W110" i="1"/>
  <c r="W189" i="1"/>
  <c r="W130" i="1"/>
  <c r="W186" i="1"/>
  <c r="W55" i="1"/>
  <c r="W39" i="1"/>
  <c r="W144" i="1"/>
  <c r="W194" i="1"/>
  <c r="W11" i="1"/>
  <c r="W171" i="1"/>
  <c r="W198" i="1"/>
  <c r="W176" i="1"/>
  <c r="W97" i="1"/>
  <c r="W121" i="1"/>
  <c r="W82" i="1"/>
  <c r="W96" i="1"/>
  <c r="W211" i="1"/>
  <c r="W119" i="1"/>
  <c r="W85" i="1"/>
  <c r="W35" i="1"/>
  <c r="W122" i="1"/>
  <c r="W137" i="1"/>
  <c r="W113" i="1"/>
  <c r="W204" i="1"/>
  <c r="W91" i="1"/>
  <c r="W56" i="1"/>
  <c r="W72" i="1"/>
  <c r="W117" i="1"/>
  <c r="W196" i="1"/>
  <c r="W63" i="1"/>
  <c r="W19" i="1"/>
  <c r="W123" i="1"/>
  <c r="W184" i="1"/>
  <c r="W132" i="1"/>
  <c r="W166" i="1"/>
  <c r="W88" i="1"/>
  <c r="W195" i="1"/>
  <c r="W162" i="1"/>
  <c r="W111" i="1"/>
  <c r="W114" i="1"/>
  <c r="W64" i="1"/>
  <c r="W169" i="1"/>
  <c r="W6" i="1"/>
  <c r="W61" i="1"/>
  <c r="W18" i="1"/>
  <c r="W14" i="1"/>
  <c r="W86" i="1"/>
  <c r="W167" i="1"/>
  <c r="W71" i="1"/>
  <c r="W58" i="1"/>
  <c r="W163" i="1"/>
  <c r="W161" i="1"/>
  <c r="W210" i="1"/>
  <c r="W191" i="1"/>
  <c r="W207" i="1"/>
  <c r="W155" i="1"/>
  <c r="W30" i="1"/>
  <c r="W208" i="1"/>
  <c r="W70" i="1"/>
  <c r="W26" i="1"/>
  <c r="W78" i="1"/>
  <c r="W141" i="1"/>
  <c r="W44" i="1"/>
  <c r="W92" i="1"/>
  <c r="W140" i="1"/>
  <c r="W53" i="1"/>
  <c r="W192" i="1"/>
  <c r="W135" i="1"/>
  <c r="W46" i="1"/>
  <c r="W139" i="1"/>
  <c r="W190" i="1"/>
  <c r="W151" i="1"/>
  <c r="W185" i="1"/>
  <c r="W203" i="1"/>
  <c r="W168" i="1"/>
  <c r="W154" i="1"/>
  <c r="W81" i="1"/>
  <c r="W62" i="1"/>
  <c r="W173" i="1"/>
  <c r="W32" i="1"/>
  <c r="W200" i="1"/>
  <c r="W31" i="1"/>
  <c r="W120" i="1"/>
  <c r="W90" i="1"/>
  <c r="W209" i="1"/>
  <c r="W5" i="1"/>
  <c r="W134" i="1"/>
  <c r="W115" i="1"/>
  <c r="W129" i="1"/>
  <c r="W45" i="1"/>
  <c r="W179" i="1"/>
  <c r="W75" i="1"/>
  <c r="W51" i="1"/>
  <c r="W54" i="1"/>
  <c r="W105" i="1"/>
  <c r="W193" i="1"/>
  <c r="W109" i="1"/>
  <c r="W112" i="1"/>
  <c r="W126" i="1"/>
  <c r="W43" i="1"/>
  <c r="W98" i="1"/>
  <c r="W197" i="1"/>
  <c r="W202" i="1"/>
  <c r="W84" i="1"/>
  <c r="W181" i="1"/>
  <c r="W7" i="1"/>
  <c r="W59" i="1"/>
  <c r="W33" i="1"/>
  <c r="W100" i="1"/>
  <c r="W177" i="1"/>
  <c r="W159" i="1"/>
  <c r="W9" i="1"/>
  <c r="W13" i="1"/>
  <c r="W25" i="1"/>
  <c r="W107" i="1"/>
  <c r="W52" i="1"/>
  <c r="W206" i="1"/>
  <c r="W125" i="1"/>
  <c r="W142" i="1"/>
  <c r="W143" i="1"/>
  <c r="W165" i="1"/>
  <c r="W80" i="1"/>
  <c r="W42" i="1"/>
  <c r="W178" i="1"/>
  <c r="W83" i="1"/>
  <c r="W68" i="1"/>
  <c r="W38" i="1"/>
  <c r="W136" i="1"/>
  <c r="W170" i="1"/>
  <c r="W87" i="1"/>
  <c r="W69" i="1"/>
  <c r="W102" i="1"/>
  <c r="W174" i="1"/>
  <c r="W118" i="1"/>
  <c r="W103" i="1"/>
  <c r="W150" i="1"/>
  <c r="W212" i="1"/>
  <c r="W57" i="1"/>
  <c r="W76" i="1"/>
  <c r="W93" i="1"/>
  <c r="W188" i="1"/>
  <c r="W95" i="1"/>
  <c r="W158" i="1"/>
  <c r="W157" i="1"/>
  <c r="W116" i="1"/>
  <c r="W147" i="1"/>
  <c r="W146" i="1"/>
  <c r="W47" i="1"/>
  <c r="W66" i="1"/>
  <c r="W27" i="1"/>
  <c r="W50" i="1"/>
  <c r="W175" i="1"/>
  <c r="W138" i="1"/>
  <c r="W17" i="1"/>
  <c r="W128" i="1"/>
  <c r="W133" i="1"/>
  <c r="W4" i="1"/>
</calcChain>
</file>

<file path=xl/comments1.xml><?xml version="1.0" encoding="utf-8"?>
<comments xmlns="http://schemas.openxmlformats.org/spreadsheetml/2006/main">
  <authors>
    <author>Meghan Jaka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Meghan Jaka:</t>
        </r>
        <r>
          <rPr>
            <sz val="9"/>
            <color indexed="81"/>
            <rFont val="Tahoma"/>
            <family val="2"/>
          </rPr>
          <t xml:space="preserve">
These can be re-done once the final indicators are selected</t>
        </r>
      </text>
    </comment>
  </commentList>
</comments>
</file>

<file path=xl/sharedStrings.xml><?xml version="1.0" encoding="utf-8"?>
<sst xmlns="http://schemas.openxmlformats.org/spreadsheetml/2006/main" count="2215" uniqueCount="285">
  <si>
    <t>LEA_Code</t>
  </si>
  <si>
    <t>LEA_Name</t>
  </si>
  <si>
    <t>School_Code</t>
  </si>
  <si>
    <t>Number_of_Enrolled_Students</t>
  </si>
  <si>
    <t>iep_pct</t>
  </si>
  <si>
    <t>osse_pct</t>
  </si>
  <si>
    <t>inschoolsusp_pct</t>
  </si>
  <si>
    <t>outschoolsusp_pct</t>
  </si>
  <si>
    <t>Maya Angelou PCS</t>
  </si>
  <si>
    <t>Maya Angelou PCS - High School</t>
  </si>
  <si>
    <t>Cesar Chavez PCS for Public Policy</t>
  </si>
  <si>
    <t>Cesar Chavez PCS for Public Policy Parkside Middle School</t>
  </si>
  <si>
    <t>Cesar Chavez PCS for Public Policy Parkside High School</t>
  </si>
  <si>
    <t>Friendship PCS</t>
  </si>
  <si>
    <t>Friendship PCS Southeast Academy</t>
  </si>
  <si>
    <t>Hope Community PCS</t>
  </si>
  <si>
    <t>Hope Community PCS Tolson</t>
  </si>
  <si>
    <t>Howard University Middle School of Mathematics and Science PCS</t>
  </si>
  <si>
    <t>KIPP DC PCS</t>
  </si>
  <si>
    <t>KIPP DC AIM Academy PCS</t>
  </si>
  <si>
    <t>KIPP DC WILL Academy PCS</t>
  </si>
  <si>
    <t>Washington Latin PCS</t>
  </si>
  <si>
    <t>Washington Latin PCS Middle School</t>
  </si>
  <si>
    <t>Briya PCS</t>
  </si>
  <si>
    <t>Cesar Chavez PCS for Public Policy Chavez Prep</t>
  </si>
  <si>
    <t>DC Prep PCS</t>
  </si>
  <si>
    <t>DC Preparatory Academy PCS Edgewood Elementary School</t>
  </si>
  <si>
    <t>Hope Community PCS Lamond</t>
  </si>
  <si>
    <t>KIPP DC LEAP Academy PCS</t>
  </si>
  <si>
    <t>Ideal Academy PCS</t>
  </si>
  <si>
    <t>Mary McLeod Bethune Day Academy PCS</t>
  </si>
  <si>
    <t>Early Childhood Academy PCS</t>
  </si>
  <si>
    <t>AppleTree Early Learning Center PCS Columbia Heights</t>
  </si>
  <si>
    <t>AppleTree Early Learning Center PCS Southwest</t>
  </si>
  <si>
    <t>Bridges PCS</t>
  </si>
  <si>
    <t>E.L. Haynes PCS</t>
  </si>
  <si>
    <t>EL Haynes PCS Middle School</t>
  </si>
  <si>
    <t>Cesar Chavez PCS for Public Policy Capitol Hill</t>
  </si>
  <si>
    <t>Elsie Whitlow Stokes Community Freedom PCS</t>
  </si>
  <si>
    <t>Perry Street Preparatory PCS</t>
  </si>
  <si>
    <t>IDEA PCS</t>
  </si>
  <si>
    <t>Meridian PCS</t>
  </si>
  <si>
    <t>Paul PCS</t>
  </si>
  <si>
    <t>Paul PCS Middle School</t>
  </si>
  <si>
    <t>Roots PCS</t>
  </si>
  <si>
    <t>SEED PCS of Washington DC</t>
  </si>
  <si>
    <t>District of Columbia Public Schools</t>
  </si>
  <si>
    <t>School-Within-School @ Goding</t>
  </si>
  <si>
    <t>Washington Mathematics Science Technology PCHS</t>
  </si>
  <si>
    <t>Capital City PCS</t>
  </si>
  <si>
    <t>Capital City PCS Middle School</t>
  </si>
  <si>
    <t>Capital City PCS Lower School</t>
  </si>
  <si>
    <t>Friendship PCS Collegiate Academy</t>
  </si>
  <si>
    <t>Somerset Preparatory Academy PCS</t>
  </si>
  <si>
    <t>Cedar Tree Academy PCS</t>
  </si>
  <si>
    <t>KIPP DC KEY Academy PCS</t>
  </si>
  <si>
    <t>KIPP DC Lead Academy PCS</t>
  </si>
  <si>
    <t>Thurgood Marshall Academy PCS</t>
  </si>
  <si>
    <t>Latin American Montessori Bilingual PCS</t>
  </si>
  <si>
    <t>Eagle Academy PCS</t>
  </si>
  <si>
    <t>Eagle Academy PCS Congress Heights</t>
  </si>
  <si>
    <t>DC Preparatory Academy PCS Edgewood Middle School</t>
  </si>
  <si>
    <t>Sela PCS</t>
  </si>
  <si>
    <t>Two Rivers PCS</t>
  </si>
  <si>
    <t>Two Rivers PCS 4th St</t>
  </si>
  <si>
    <t>DC Bilingual PCS</t>
  </si>
  <si>
    <t>Ingenuity Prep PCS</t>
  </si>
  <si>
    <t>Aiton ES</t>
  </si>
  <si>
    <t>Amidon Bowen ES</t>
  </si>
  <si>
    <t>Bancroft ES at Sharpe</t>
  </si>
  <si>
    <t>Barnard ES</t>
  </si>
  <si>
    <t>Beers ES</t>
  </si>
  <si>
    <t>KIPP DC Connect Academy PCS</t>
  </si>
  <si>
    <t>City Arts &amp; Prep PCS</t>
  </si>
  <si>
    <t>Brent ES</t>
  </si>
  <si>
    <t>Brightwood EC</t>
  </si>
  <si>
    <t>KIPP DC Spring Academy PCS</t>
  </si>
  <si>
    <t>Achievement Preparatory Academy PCS</t>
  </si>
  <si>
    <t>Achievement Preparatory Academy PCS Wahler Place Elementary School</t>
  </si>
  <si>
    <t>DC Preparatory Academy PCS Benning Middle School</t>
  </si>
  <si>
    <t>Bunker Hill ES</t>
  </si>
  <si>
    <t>Burroughs ES</t>
  </si>
  <si>
    <t>Burrville ES</t>
  </si>
  <si>
    <t>Paul PCS International High School</t>
  </si>
  <si>
    <t>Cleveland ES</t>
  </si>
  <si>
    <t>H D Cooke ES</t>
  </si>
  <si>
    <t>Lee Montessori PCS</t>
  </si>
  <si>
    <t>Drew ES</t>
  </si>
  <si>
    <t>Eaton ES</t>
  </si>
  <si>
    <t>Democracy Prep Congress Heights PCS</t>
  </si>
  <si>
    <t>KIPP DC Arts and Technology Academy PCS</t>
  </si>
  <si>
    <t>KIPP DC Quest Academy PCS</t>
  </si>
  <si>
    <t>Garfield ES</t>
  </si>
  <si>
    <t>Garrison ES</t>
  </si>
  <si>
    <t>KIPP DC Northeast Academy PCS</t>
  </si>
  <si>
    <t>KIPP DC Valor Academy PCS</t>
  </si>
  <si>
    <t>Harmony DC PCS</t>
  </si>
  <si>
    <t>Harmony DC PCS School of Excellence</t>
  </si>
  <si>
    <t>Hardy MS</t>
  </si>
  <si>
    <t>C W  Harris ES</t>
  </si>
  <si>
    <t>District of Columbia International School</t>
  </si>
  <si>
    <t>Hendley ES</t>
  </si>
  <si>
    <t>Houston ES</t>
  </si>
  <si>
    <t>Hyde Addison ES</t>
  </si>
  <si>
    <t>Janney ES</t>
  </si>
  <si>
    <t>The Children's Guild DC PCS</t>
  </si>
  <si>
    <t>The Children's Guild PCS</t>
  </si>
  <si>
    <t>Ketcham ES</t>
  </si>
  <si>
    <t>Hearst ES</t>
  </si>
  <si>
    <t>Kimball ES</t>
  </si>
  <si>
    <t>Monument Academy PCS</t>
  </si>
  <si>
    <t>Lafayette ES</t>
  </si>
  <si>
    <t>Langdon ES</t>
  </si>
  <si>
    <t>Washington Global PCS</t>
  </si>
  <si>
    <t>LaSalle Backus EC</t>
  </si>
  <si>
    <t>Leckie ES</t>
  </si>
  <si>
    <t>Kingsman Academy PCS</t>
  </si>
  <si>
    <t>Friendship PCS Armstrong</t>
  </si>
  <si>
    <t>Two Rivers PCS Young</t>
  </si>
  <si>
    <t>Ludlow Taylor ES</t>
  </si>
  <si>
    <t>Key ES</t>
  </si>
  <si>
    <t>Mann ES</t>
  </si>
  <si>
    <t>Maury ES</t>
  </si>
  <si>
    <t>DC Preparatory Academy PCS Anacostia Elementary School</t>
  </si>
  <si>
    <t>Miner ES</t>
  </si>
  <si>
    <t>Washington Leadership Academy PCS</t>
  </si>
  <si>
    <t>Marie Reed ES at MacFarland</t>
  </si>
  <si>
    <t>Moten ES</t>
  </si>
  <si>
    <t>Rocketship DC PCS</t>
  </si>
  <si>
    <t>Murch ES</t>
  </si>
  <si>
    <t>Nalle ES</t>
  </si>
  <si>
    <t>Breakthrough Montessori PCS</t>
  </si>
  <si>
    <t>Noyes ES</t>
  </si>
  <si>
    <t>Orr ES</t>
  </si>
  <si>
    <t>Oyster Adams Bilingual School</t>
  </si>
  <si>
    <t>Patterson ES</t>
  </si>
  <si>
    <t>Payne ES</t>
  </si>
  <si>
    <t>Bruce Monroe ES at Park View</t>
  </si>
  <si>
    <t>Plummer ES</t>
  </si>
  <si>
    <t>Powell ES</t>
  </si>
  <si>
    <t>Peabody ES Capitol Hill Cluster</t>
  </si>
  <si>
    <t>Raymond EC</t>
  </si>
  <si>
    <t>River Terrace EC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</si>
  <si>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</si>
  <si>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</si>
  <si>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</si>
  <si>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</si>
  <si>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</si>
  <si>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</si>
  <si>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</si>
  <si>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</si>
  <si>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</si>
  <si>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</si>
  <si>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</si>
  <si>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</si>
  <si>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</si>
  <si>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</si>
  <si>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</si>
  <si>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</si>
  <si>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</si>
  <si>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Van Ness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</si>
  <si>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</si>
  <si>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</si>
  <si>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</si>
  <si>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</si>
  <si>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</si>
  <si>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</si>
  <si>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 M L ES</t>
  </si>
  <si>
    <t>Brookland MS</t>
  </si>
  <si>
    <t>Dorothy I Height ES</t>
  </si>
  <si>
    <t>Capitol Hill Montessori School at Logan</t>
  </si>
  <si>
    <t>Friendship PCS Blow Pierce Elementary School</t>
  </si>
  <si>
    <t>Friendship PCS Blow Pierce Middle School</t>
  </si>
  <si>
    <t>Friendship PCS Chamberlain Elementary School</t>
  </si>
  <si>
    <t>Friendship PCS Chamberlain Middle School</t>
  </si>
  <si>
    <t>Friendship PCS Woodridge Elementary School</t>
  </si>
  <si>
    <t>Friendship PCS Woodridge Middle School</t>
  </si>
  <si>
    <t>Langley ES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</si>
  <si>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</si>
  <si>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</si>
  <si>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</si>
  <si>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</si>
  <si>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</si>
  <si>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</si>
  <si>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John Hayden MS</t>
  </si>
  <si>
    <t>Kramer MS</t>
  </si>
  <si>
    <t>MacFarland MS</t>
  </si>
  <si>
    <t>Kelly Miller MS</t>
  </si>
  <si>
    <t>Sousa MS</t>
  </si>
  <si>
    <t>Stuart Hobson MS Capitol Hill Cluster</t>
  </si>
  <si>
    <t>Jefferson Middle School Academy</t>
  </si>
  <si>
    <t>McKinley MS</t>
  </si>
  <si>
    <t>Ron Brown College Preparatory High School</t>
  </si>
  <si>
    <t>Columbia Heights EC</t>
  </si>
  <si>
    <t>Anacostia HS</t>
  </si>
  <si>
    <t>Ballou HS</t>
  </si>
  <si>
    <t>Cardozo EC</t>
  </si>
  <si>
    <t>Coolidge HS</t>
  </si>
  <si>
    <t>Eastern HS</t>
  </si>
  <si>
    <t>McKinley Technology HS</t>
  </si>
  <si>
    <t>Roosevelt HS</t>
  </si>
  <si>
    <t>Wilson HS</t>
  </si>
  <si>
    <t>Woodson H D HS</t>
  </si>
  <si>
    <t>School Without Walls HS</t>
  </si>
  <si>
    <t>Dunbar HS</t>
  </si>
  <si>
    <t>Duke Ellington School of the Arts</t>
  </si>
  <si>
    <t>Washington Metropolitan HS</t>
  </si>
  <si>
    <t>Phelps Architecture Construction and Engineering HS</t>
  </si>
  <si>
    <t>Inspiring Youth Program</t>
  </si>
  <si>
    <t>Luke Moore Alternative HS</t>
  </si>
  <si>
    <t>CHOICE Academy at Wash Met</t>
  </si>
  <si>
    <t>St. Coletta Special Education PCS</t>
  </si>
  <si>
    <t>Achievement Preparatory Academy PCS Wahler Place Middle School</t>
  </si>
  <si>
    <t>Center City PCS</t>
  </si>
  <si>
    <t>Center City PCS Brightwood</t>
  </si>
  <si>
    <t>Center City PCS Capitol Hill</t>
  </si>
  <si>
    <t>Center City PCS Congress Heights</t>
  </si>
  <si>
    <t>Center City PCS Petworth</t>
  </si>
  <si>
    <t>Center City PCS Shaw</t>
  </si>
  <si>
    <t>Center City PCS Trinidad</t>
  </si>
  <si>
    <t>DC Preparatory Academy PCS Benning Elementary School</t>
  </si>
  <si>
    <t>Excel Academy PCS</t>
  </si>
  <si>
    <t>Washington Yu Ying PCS</t>
  </si>
  <si>
    <t>Washington Latin PCS Upper School</t>
  </si>
  <si>
    <t>National Collegiate Preparatory PCHS</t>
  </si>
  <si>
    <t>KIPP DC PCS Promise Academy</t>
  </si>
  <si>
    <t>KIPP DC Discover Academy PCS</t>
  </si>
  <si>
    <t>KIPP DC College Preparatory Academy PCS</t>
  </si>
  <si>
    <t>Friendship PCS Technology Preparatory Academy Middle</t>
  </si>
  <si>
    <t>Eagle Academy PCS Capitol Riverfront</t>
  </si>
  <si>
    <t>KIPP DC Grow Academy PCS</t>
  </si>
  <si>
    <t>AppleTree Early Learning Center PCS Oklahoma Avenue</t>
  </si>
  <si>
    <t>EL Haynes PCS High School</t>
  </si>
  <si>
    <t>Friendship PCS Technology Preparatory Academy High School</t>
  </si>
  <si>
    <t>EL Haynes PCS Elementary School</t>
  </si>
  <si>
    <t>Capital City PCS High School</t>
  </si>
  <si>
    <t>Inspired Teaching Demonstration PCS</t>
  </si>
  <si>
    <t>Mundo Verde Bilingual PCS</t>
  </si>
  <si>
    <t>Shining Stars Montessori Academy PCS</t>
  </si>
  <si>
    <t>Richard Wright PCS for Journalism and Media Arts</t>
  </si>
  <si>
    <t>Basis DC PCS</t>
  </si>
  <si>
    <t>BASIS DC PCS</t>
  </si>
  <si>
    <t>Creative Minds International PCS</t>
  </si>
  <si>
    <t>DC Scholars PCS</t>
  </si>
  <si>
    <t>KIPP DC Heights Academy PCS</t>
  </si>
  <si>
    <t>AppleTree Early Learning Center PCS Southeast</t>
  </si>
  <si>
    <t>AppleTree Early Learning Center PCS Lincoln Park</t>
  </si>
  <si>
    <t>absent_pct</t>
  </si>
  <si>
    <t>osse_z</t>
  </si>
  <si>
    <t>osse_rank</t>
  </si>
  <si>
    <t>absent_z</t>
  </si>
  <si>
    <t>absent_rank</t>
  </si>
  <si>
    <t>iep_z</t>
  </si>
  <si>
    <t>iep_rank</t>
  </si>
  <si>
    <t>insusp_z</t>
  </si>
  <si>
    <t>insusp_rank</t>
  </si>
  <si>
    <t>outsusp_z</t>
  </si>
  <si>
    <t>outsusp_rank</t>
  </si>
  <si>
    <t>ES</t>
  </si>
  <si>
    <t>HS</t>
  </si>
  <si>
    <t>MS</t>
  </si>
  <si>
    <t>Maya Angelou Academy at New Beginnings formerly Oak Hill</t>
  </si>
  <si>
    <t>EC</t>
  </si>
  <si>
    <t>Top 25% overall
(56 schools) 
based on OSSE At-risk Rank,
highest need at top</t>
  </si>
  <si>
    <t>Top 25% 
(N=56 schools)
based on Average Z-score, 
highest need at top</t>
  </si>
  <si>
    <t>Top 25% 
(56 schools) 
based on Average Rank
highest need at top</t>
  </si>
  <si>
    <t>Top 25% by grade
(13 EC, 28 ES, 7 MS, &amp; 8 HS) 
based on OSSE Z-score, 
highest need per grade at top</t>
  </si>
  <si>
    <t>Top 25% by grade
(13 EC, 28 ES, 7 MS, &amp; 8 HS) 
based on Average Z-score, 
highest need per grade at top</t>
  </si>
  <si>
    <t>Top 25% by grade
(13 EC, 28 ES, 7 MS, &amp; HS) 
based on Average Rank, 
highest need per grade at top</t>
  </si>
  <si>
    <t>Top 25 of How Many Individual Indicators (OSSE, Absent, IEP, &amp; Out-of-school Suspension?</t>
  </si>
  <si>
    <t>Yes</t>
  </si>
  <si>
    <t>Top 25 for OSSE At-Risk?</t>
  </si>
  <si>
    <t>Top 25 for Absent?</t>
  </si>
  <si>
    <t>Top 25 for IEP?</t>
  </si>
  <si>
    <t>Top 25 for Out-of-school Suspension?</t>
  </si>
  <si>
    <t>School Name</t>
  </si>
  <si>
    <t>EC(elementary, middle)</t>
  </si>
  <si>
    <t>EC(middle, high)</t>
  </si>
  <si>
    <t>EC (elementary, middle, high)</t>
  </si>
  <si>
    <t>Category</t>
  </si>
  <si>
    <t>Original Category</t>
  </si>
  <si>
    <t>No</t>
  </si>
  <si>
    <t>Avg Z</t>
  </si>
  <si>
    <t>Top 25%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</si>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</sst>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4" fontId="18" fillId="0" borderId="0" xfId="1" applyNumberFormat="1" applyFont="1" applyFill="1" applyAlignment="1">
      <alignment horizontal="center" vertical="center" wrapText="1"/>
    </xf>
    <xf numFmtId="165" fontId="18" fillId="0" borderId="0" xfId="1" applyNumberFormat="1" applyFont="1" applyFill="1" applyAlignment="1">
      <alignment horizontal="center" vertical="center" wrapText="1"/>
    </xf>
    <xf numFmtId="2" fontId="18" fillId="0" borderId="0" xfId="1" applyNumberFormat="1" applyFont="1" applyFill="1" applyAlignment="1">
      <alignment horizontal="center" vertical="center" wrapText="1"/>
    </xf>
    <xf numFmtId="9" fontId="23" fillId="0" borderId="0" xfId="1" applyFont="1" applyFill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" fontId="23" fillId="0" borderId="0" xfId="1" applyNumberFormat="1" applyFont="1" applyFill="1" applyAlignment="1">
      <alignment horizontal="center"/>
    </xf>
    <xf numFmtId="165" fontId="23" fillId="0" borderId="0" xfId="1" applyNumberFormat="1" applyFont="1" applyFill="1" applyAlignment="1">
      <alignment horizontal="center"/>
    </xf>
    <xf numFmtId="2" fontId="23" fillId="0" borderId="0" xfId="1" applyNumberFormat="1" applyFont="1" applyFill="1" applyAlignment="1">
      <alignment horizontal="center"/>
    </xf>
    <xf numFmtId="9" fontId="23" fillId="0" borderId="0" xfId="1" applyFont="1" applyAlignment="1">
      <alignment horizontal="center"/>
    </xf>
    <xf numFmtId="0" fontId="23" fillId="0" borderId="0" xfId="0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9" fontId="18" fillId="0" borderId="0" xfId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165" fontId="23" fillId="0" borderId="0" xfId="0" applyNumberFormat="1" applyFont="1" applyFill="1" applyAlignment="1">
      <alignment horizontal="center"/>
    </xf>
    <xf numFmtId="10" fontId="23" fillId="0" borderId="0" xfId="1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9" fontId="14" fillId="0" borderId="0" xfId="1" applyFont="1" applyFill="1" applyAlignment="1">
      <alignment horizontal="center"/>
    </xf>
    <xf numFmtId="164" fontId="14" fillId="0" borderId="0" xfId="1" applyNumberFormat="1" applyFont="1" applyFill="1" applyAlignment="1">
      <alignment horizontal="center"/>
    </xf>
    <xf numFmtId="1" fontId="14" fillId="0" borderId="0" xfId="1" applyNumberFormat="1" applyFont="1" applyFill="1" applyAlignment="1">
      <alignment horizontal="center"/>
    </xf>
    <xf numFmtId="165" fontId="14" fillId="0" borderId="0" xfId="1" applyNumberFormat="1" applyFont="1" applyFill="1" applyAlignment="1">
      <alignment horizontal="center"/>
    </xf>
    <xf numFmtId="2" fontId="14" fillId="0" borderId="0" xfId="1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A66BD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927761</xdr:colOff>
      <xdr:row>0</xdr:row>
      <xdr:rowOff>225137</xdr:rowOff>
    </xdr:from>
    <xdr:ext cx="4760024" cy="342786"/>
    <xdr:sp macro="" textlink="">
      <xdr:nvSpPr>
        <xdr:cNvPr id="36" name="TextBox 35"/>
        <xdr:cNvSpPr txBox="1"/>
      </xdr:nvSpPr>
      <xdr:spPr>
        <a:xfrm>
          <a:off x="1267940" y="225137"/>
          <a:ext cx="476002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/>
            <a:t>OSSE At-Risk Rank</a:t>
          </a:r>
          <a:r>
            <a:rPr lang="en-US" sz="1600" b="1" baseline="0"/>
            <a:t> Indicator</a:t>
          </a:r>
          <a:endParaRPr lang="en-US" sz="1600" b="1"/>
        </a:p>
      </xdr:txBody>
    </xdr:sp>
    <xdr:clientData/>
  </xdr:oneCellAnchor>
  <xdr:oneCellAnchor>
    <xdr:from>
      <xdr:col>6</xdr:col>
      <xdr:colOff>2008385</xdr:colOff>
      <xdr:row>0</xdr:row>
      <xdr:rowOff>169720</xdr:rowOff>
    </xdr:from>
    <xdr:ext cx="2768496" cy="342786"/>
    <xdr:sp macro="" textlink="">
      <xdr:nvSpPr>
        <xdr:cNvPr id="37" name="TextBox 36"/>
        <xdr:cNvSpPr txBox="1"/>
      </xdr:nvSpPr>
      <xdr:spPr>
        <a:xfrm>
          <a:off x="9732294" y="169720"/>
          <a:ext cx="276849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/>
            <a:t>Average Z-score</a:t>
          </a:r>
          <a:r>
            <a:rPr lang="en-US" sz="1600" b="1" baseline="0"/>
            <a:t> Indicator</a:t>
          </a:r>
          <a:endParaRPr lang="en-US" sz="1600" b="1"/>
        </a:p>
      </xdr:txBody>
    </xdr:sp>
    <xdr:clientData/>
  </xdr:oneCellAnchor>
  <xdr:oneCellAnchor>
    <xdr:from>
      <xdr:col>11</xdr:col>
      <xdr:colOff>1883694</xdr:colOff>
      <xdr:row>0</xdr:row>
      <xdr:rowOff>166256</xdr:rowOff>
    </xdr:from>
    <xdr:ext cx="2768496" cy="342786"/>
    <xdr:sp macro="" textlink="">
      <xdr:nvSpPr>
        <xdr:cNvPr id="38" name="TextBox 37"/>
        <xdr:cNvSpPr txBox="1"/>
      </xdr:nvSpPr>
      <xdr:spPr>
        <a:xfrm>
          <a:off x="16933194" y="166256"/>
          <a:ext cx="276849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/>
            <a:t>Average Rank</a:t>
          </a:r>
          <a:r>
            <a:rPr lang="en-US" sz="1600" b="1" baseline="0"/>
            <a:t> Indicator</a:t>
          </a:r>
          <a:endParaRPr lang="en-US" sz="1600" b="1"/>
        </a:p>
      </xdr:txBody>
    </xdr:sp>
    <xdr:clientData/>
  </xdr:oneCellAnchor>
  <xdr:twoCellAnchor editAs="oneCell">
    <xdr:from>
      <xdr:col>0</xdr:col>
      <xdr:colOff>299357</xdr:colOff>
      <xdr:row>0</xdr:row>
      <xdr:rowOff>585108</xdr:rowOff>
    </xdr:from>
    <xdr:to>
      <xdr:col>1</xdr:col>
      <xdr:colOff>2883353</xdr:colOff>
      <xdr:row>0</xdr:row>
      <xdr:rowOff>3337833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57" y="585108"/>
          <a:ext cx="29241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326572</xdr:colOff>
      <xdr:row>0</xdr:row>
      <xdr:rowOff>585107</xdr:rowOff>
    </xdr:from>
    <xdr:to>
      <xdr:col>6</xdr:col>
      <xdr:colOff>2808515</xdr:colOff>
      <xdr:row>0</xdr:row>
      <xdr:rowOff>3337832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1" y="585107"/>
          <a:ext cx="2930978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326571</xdr:colOff>
      <xdr:row>0</xdr:row>
      <xdr:rowOff>612321</xdr:rowOff>
    </xdr:from>
    <xdr:to>
      <xdr:col>11</xdr:col>
      <xdr:colOff>2747282</xdr:colOff>
      <xdr:row>0</xdr:row>
      <xdr:rowOff>3365046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9821" y="612321"/>
          <a:ext cx="29241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285750</xdr:colOff>
      <xdr:row>0</xdr:row>
      <xdr:rowOff>598714</xdr:rowOff>
    </xdr:from>
    <xdr:to>
      <xdr:col>4</xdr:col>
      <xdr:colOff>2869747</xdr:colOff>
      <xdr:row>0</xdr:row>
      <xdr:rowOff>3351439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536" y="598714"/>
          <a:ext cx="29241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244929</xdr:colOff>
      <xdr:row>0</xdr:row>
      <xdr:rowOff>612322</xdr:rowOff>
    </xdr:from>
    <xdr:to>
      <xdr:col>9</xdr:col>
      <xdr:colOff>2828925</xdr:colOff>
      <xdr:row>0</xdr:row>
      <xdr:rowOff>3365047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7536" y="612322"/>
          <a:ext cx="29241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217715</xdr:colOff>
      <xdr:row>0</xdr:row>
      <xdr:rowOff>612322</xdr:rowOff>
    </xdr:from>
    <xdr:to>
      <xdr:col>14</xdr:col>
      <xdr:colOff>2801711</xdr:colOff>
      <xdr:row>0</xdr:row>
      <xdr:rowOff>3365047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536" y="612322"/>
          <a:ext cx="2924175" cy="2752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E1:Y213" totalsRowShown="0" dataDxfId="21">
  <autoFilter ref="E1:Y2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School Name" dataDxfId="20"/>
    <tableColumn id="2" name="Original Category" dataDxfId="19"/>
    <tableColumn id="3" name="Category" dataDxfId="18"/>
    <tableColumn id="4" name="osse_pct" dataDxfId="17" dataCellStyle="Percent"/>
    <tableColumn id="5" name="osse_z" dataDxfId="16" dataCellStyle="Percent">
      <calculatedColumnFormula>(H2-AVERAGE(H:H))/_xlfn.STDEV.P(H:H)</calculatedColumnFormula>
    </tableColumn>
    <tableColumn id="6" name="osse_rank" dataDxfId="15" dataCellStyle="Percent">
      <calculatedColumnFormula>_xlfn.RANK.AVG(H2,H:H, 1)</calculatedColumnFormula>
    </tableColumn>
    <tableColumn id="7" name="absent_pct" dataDxfId="14" dataCellStyle="Percent"/>
    <tableColumn id="8" name="absent_z" dataDxfId="13" dataCellStyle="Percent">
      <calculatedColumnFormula>(K2-AVERAGE(K:K))/_xlfn.STDEV.P(K:K)</calculatedColumnFormula>
    </tableColumn>
    <tableColumn id="9" name="absent_rank" dataDxfId="12" dataCellStyle="Percent">
      <calculatedColumnFormula>_xlfn.RANK.AVG(K2,K:K, 1)</calculatedColumnFormula>
    </tableColumn>
    <tableColumn id="10" name="iep_pct" dataDxfId="11" dataCellStyle="Percent"/>
    <tableColumn id="11" name="iep_z" dataDxfId="10" dataCellStyle="Percent">
      <calculatedColumnFormula>(N2-AVERAGE(N:N))/_xlfn.STDEV.P(N:N)</calculatedColumnFormula>
    </tableColumn>
    <tableColumn id="12" name="iep_rank" dataDxfId="9" dataCellStyle="Percent">
      <calculatedColumnFormula>_xlfn.RANK.AVG(N2,N:N, 1)</calculatedColumnFormula>
    </tableColumn>
    <tableColumn id="13" name="inschoolsusp_pct" dataDxfId="8" dataCellStyle="Percent"/>
    <tableColumn id="14" name="insusp_z" dataDxfId="7" dataCellStyle="Percent">
      <calculatedColumnFormula>(Q2-AVERAGE(Q:Q))/_xlfn.STDEV.P(Q:Q)</calculatedColumnFormula>
    </tableColumn>
    <tableColumn id="15" name="insusp_rank" dataDxfId="6" dataCellStyle="Percent">
      <calculatedColumnFormula>_xlfn.RANK.AVG(Q2,Q:Q, 1)</calculatedColumnFormula>
    </tableColumn>
    <tableColumn id="16" name="outschoolsusp_pct" dataDxfId="5" dataCellStyle="Percent"/>
    <tableColumn id="17" name="outsusp_z" dataDxfId="4" dataCellStyle="Percent">
      <calculatedColumnFormula>(T2-AVERAGE(T:T))/_xlfn.STDEV.P(T:T)</calculatedColumnFormula>
    </tableColumn>
    <tableColumn id="18" name="outsusp_rank" dataDxfId="3" dataCellStyle="Percent">
      <calculatedColumnFormula>_xlfn.RANK.AVG(T2,T:T, 1)</calculatedColumnFormula>
    </tableColumn>
    <tableColumn id="19" name="Avg Z" dataDxfId="2">
      <calculatedColumnFormula>AVERAGE(I2,I2,I2,L2,O2,U2)</calculatedColumnFormula>
    </tableColumn>
    <tableColumn id="20" name="Rank" dataDxfId="1"/>
    <tableColumn id="21" name="Top 25%" data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8"/>
  <sheetViews>
    <sheetView tabSelected="1" view="pageLayout" topLeftCell="E7" zoomScale="115" zoomScaleNormal="100" zoomScalePageLayoutView="115" workbookViewId="0">
      <selection activeCell="E50" sqref="E50"/>
    </sheetView>
  </sheetViews>
  <sheetFormatPr defaultColWidth="9.109375" defaultRowHeight="14.4" x14ac:dyDescent="0.3"/>
  <cols>
    <col min="1" max="2" width="7.109375" style="41" hidden="1" customWidth="1"/>
    <col min="3" max="3" width="10.44140625" style="41" hidden="1" customWidth="1"/>
    <col min="4" max="4" width="17.109375" style="41" hidden="1" customWidth="1"/>
    <col min="5" max="5" width="40.5546875" style="48" customWidth="1"/>
    <col min="6" max="6" width="9.33203125" style="41" hidden="1" customWidth="1"/>
    <col min="7" max="7" width="27.88671875" style="41" bestFit="1" customWidth="1"/>
    <col min="8" max="8" width="6.5546875" style="35" hidden="1" customWidth="1"/>
    <col min="9" max="10" width="6.5546875" style="36" hidden="1" customWidth="1"/>
    <col min="11" max="11" width="6.5546875" style="35" hidden="1" customWidth="1"/>
    <col min="12" max="12" width="6.5546875" style="38" hidden="1" customWidth="1"/>
    <col min="13" max="13" width="6.5546875" style="36" hidden="1" customWidth="1"/>
    <col min="14" max="14" width="6.5546875" style="35" hidden="1" customWidth="1"/>
    <col min="15" max="15" width="6.5546875" style="39" hidden="1" customWidth="1"/>
    <col min="16" max="16" width="6.5546875" style="36" hidden="1" customWidth="1"/>
    <col min="17" max="17" width="6.5546875" style="35" hidden="1" customWidth="1"/>
    <col min="18" max="18" width="6.5546875" style="39" hidden="1" customWidth="1"/>
    <col min="19" max="19" width="6.5546875" style="36" hidden="1" customWidth="1"/>
    <col min="20" max="20" width="6.5546875" style="35" hidden="1" customWidth="1"/>
    <col min="21" max="21" width="6.5546875" style="39" hidden="1" customWidth="1"/>
    <col min="22" max="22" width="0.5546875" style="36" hidden="1" customWidth="1"/>
    <col min="23" max="23" width="7.33203125" style="49" customWidth="1"/>
    <col min="24" max="24" width="6" style="49" bestFit="1" customWidth="1"/>
    <col min="25" max="25" width="8.44140625" style="41" bestFit="1" customWidth="1"/>
    <col min="26" max="16384" width="9.109375" style="41"/>
  </cols>
  <sheetData>
    <row r="1" spans="1:25" s="47" customFormat="1" ht="17.25" customHeight="1" x14ac:dyDescent="0.3">
      <c r="A1" s="43" t="s">
        <v>0</v>
      </c>
      <c r="B1" s="43" t="s">
        <v>1</v>
      </c>
      <c r="C1" s="43" t="s">
        <v>2</v>
      </c>
      <c r="D1" s="43" t="s">
        <v>3</v>
      </c>
      <c r="E1" s="44" t="s">
        <v>275</v>
      </c>
      <c r="F1" s="43" t="s">
        <v>280</v>
      </c>
      <c r="G1" s="43" t="s">
        <v>279</v>
      </c>
      <c r="H1" s="45" t="s">
        <v>5</v>
      </c>
      <c r="I1" s="32" t="s">
        <v>248</v>
      </c>
      <c r="J1" s="32" t="s">
        <v>249</v>
      </c>
      <c r="K1" s="45" t="s">
        <v>247</v>
      </c>
      <c r="L1" s="33" t="s">
        <v>250</v>
      </c>
      <c r="M1" s="32" t="s">
        <v>251</v>
      </c>
      <c r="N1" s="45" t="s">
        <v>4</v>
      </c>
      <c r="O1" s="34" t="s">
        <v>252</v>
      </c>
      <c r="P1" s="32" t="s">
        <v>253</v>
      </c>
      <c r="Q1" s="45" t="s">
        <v>6</v>
      </c>
      <c r="R1" s="34" t="s">
        <v>254</v>
      </c>
      <c r="S1" s="32" t="s">
        <v>255</v>
      </c>
      <c r="T1" s="45" t="s">
        <v>7</v>
      </c>
      <c r="U1" s="34" t="s">
        <v>256</v>
      </c>
      <c r="V1" s="32" t="s">
        <v>257</v>
      </c>
      <c r="W1" s="46" t="s">
        <v>282</v>
      </c>
      <c r="X1" s="46" t="s">
        <v>284</v>
      </c>
      <c r="Y1" s="43" t="s">
        <v>283</v>
      </c>
    </row>
    <row r="2" spans="1:25" ht="15" customHeight="1" x14ac:dyDescent="0.3">
      <c r="A2" s="41">
        <v>1</v>
      </c>
      <c r="B2" s="41" t="s">
        <v>46</v>
      </c>
      <c r="C2" s="41">
        <v>474</v>
      </c>
      <c r="D2" s="41">
        <v>187</v>
      </c>
      <c r="E2" s="48" t="s">
        <v>206</v>
      </c>
      <c r="F2" s="41" t="s">
        <v>259</v>
      </c>
      <c r="G2" s="41" t="s">
        <v>259</v>
      </c>
      <c r="H2" s="35">
        <v>0.94117647059999998</v>
      </c>
      <c r="I2" s="36">
        <f t="shared" ref="I2:I65" si="0">(H2-AVERAGE(H:H))/_xlfn.STDEV.P(H:H)</f>
        <v>1.6893335665292837</v>
      </c>
      <c r="J2" s="37">
        <f t="shared" ref="J2:J65" si="1">_xlfn.RANK.AVG(H2,H:H, 1)</f>
        <v>210</v>
      </c>
      <c r="K2" s="35">
        <v>0.47295066200000002</v>
      </c>
      <c r="L2" s="38">
        <f t="shared" ref="L2:L65" si="2">(K2-AVERAGE(K:K))/_xlfn.STDEV.P(K:K)</f>
        <v>6.0390683006429651</v>
      </c>
      <c r="M2" s="37">
        <f t="shared" ref="M2:M65" si="3">_xlfn.RANK.AVG(K2,K:K, 1)</f>
        <v>212</v>
      </c>
      <c r="N2" s="35">
        <v>0.28342245989999998</v>
      </c>
      <c r="O2" s="39">
        <f t="shared" ref="O2:O65" si="4">(N2-AVERAGE(N:N))/_xlfn.STDEV.P(N:N)</f>
        <v>1.0230471822904326</v>
      </c>
      <c r="P2" s="37">
        <f t="shared" ref="P2:P65" si="5">_xlfn.RANK.AVG(N2,N:N, 1)</f>
        <v>202</v>
      </c>
      <c r="Q2" s="35">
        <v>0</v>
      </c>
      <c r="R2" s="39">
        <f t="shared" ref="R2:R65" si="6">(Q2-AVERAGE(Q:Q))/_xlfn.STDEV.P(Q:Q)</f>
        <v>-0.32716852332488155</v>
      </c>
      <c r="S2" s="37">
        <f t="shared" ref="S2:S65" si="7">_xlfn.RANK.AVG(Q2,Q:Q, 1)</f>
        <v>75.5</v>
      </c>
      <c r="T2" s="35">
        <v>0.1229946524</v>
      </c>
      <c r="U2" s="39">
        <f t="shared" ref="U2:U65" si="8">(T2-AVERAGE(T:T))/_xlfn.STDEV.P(T:T)</f>
        <v>0.45524322248509863</v>
      </c>
      <c r="V2" s="37">
        <f t="shared" ref="V2:V65" si="9">_xlfn.RANK.AVG(T2,T:T, 1)</f>
        <v>165</v>
      </c>
      <c r="W2" s="49">
        <f t="shared" ref="W2:W65" si="10">AVERAGE(I2,I2,I2,L2,O2,U2)</f>
        <v>2.097559900834391</v>
      </c>
      <c r="X2" s="42">
        <v>1</v>
      </c>
      <c r="Y2" s="42" t="s">
        <v>270</v>
      </c>
    </row>
    <row r="3" spans="1:25" ht="15" customHeight="1" x14ac:dyDescent="0.3">
      <c r="A3" s="41">
        <v>1</v>
      </c>
      <c r="B3" s="41" t="s">
        <v>46</v>
      </c>
      <c r="C3" s="41">
        <v>450</v>
      </c>
      <c r="D3" s="41">
        <v>569</v>
      </c>
      <c r="E3" s="48" t="s">
        <v>194</v>
      </c>
      <c r="F3" s="41" t="s">
        <v>259</v>
      </c>
      <c r="G3" s="41" t="s">
        <v>259</v>
      </c>
      <c r="H3" s="35">
        <v>0.88224956060000004</v>
      </c>
      <c r="I3" s="36">
        <f t="shared" si="0"/>
        <v>1.4495440760417748</v>
      </c>
      <c r="J3" s="37">
        <f t="shared" si="1"/>
        <v>205</v>
      </c>
      <c r="K3" s="35">
        <v>0.35173671309999999</v>
      </c>
      <c r="L3" s="38">
        <f t="shared" si="2"/>
        <v>4.1326630057766147</v>
      </c>
      <c r="M3" s="37">
        <f t="shared" si="3"/>
        <v>209</v>
      </c>
      <c r="N3" s="35">
        <v>0.36028119510000001</v>
      </c>
      <c r="O3" s="39">
        <f t="shared" si="4"/>
        <v>1.7162515286450415</v>
      </c>
      <c r="P3" s="37">
        <f t="shared" si="5"/>
        <v>206</v>
      </c>
      <c r="Q3" s="35">
        <v>1.7574692000000001E-3</v>
      </c>
      <c r="R3" s="39">
        <f t="shared" si="6"/>
        <v>-0.25149827768905963</v>
      </c>
      <c r="S3" s="37">
        <f t="shared" si="7"/>
        <v>155</v>
      </c>
      <c r="T3" s="35">
        <v>0.2583479789</v>
      </c>
      <c r="U3" s="39">
        <f t="shared" si="8"/>
        <v>2.0005884973126418</v>
      </c>
      <c r="V3" s="37">
        <f t="shared" si="9"/>
        <v>196</v>
      </c>
      <c r="W3" s="49">
        <f t="shared" si="10"/>
        <v>2.0330225433099369</v>
      </c>
      <c r="X3" s="42">
        <v>2</v>
      </c>
      <c r="Y3" s="42" t="s">
        <v>270</v>
      </c>
    </row>
    <row r="4" spans="1:25" ht="15" customHeight="1" x14ac:dyDescent="0.3">
      <c r="A4" s="41">
        <v>133</v>
      </c>
      <c r="B4" s="41" t="s">
        <v>8</v>
      </c>
      <c r="C4" s="41">
        <v>101</v>
      </c>
      <c r="D4" s="41">
        <v>248</v>
      </c>
      <c r="E4" s="48" t="s">
        <v>9</v>
      </c>
      <c r="F4" s="41" t="s">
        <v>259</v>
      </c>
      <c r="G4" s="41" t="s">
        <v>259</v>
      </c>
      <c r="H4" s="35">
        <v>0.89516129030000002</v>
      </c>
      <c r="I4" s="36">
        <f t="shared" si="0"/>
        <v>1.5020853867277659</v>
      </c>
      <c r="J4" s="37">
        <f t="shared" si="1"/>
        <v>208</v>
      </c>
      <c r="K4" s="35">
        <v>0.29743139099999999</v>
      </c>
      <c r="L4" s="38">
        <f t="shared" si="2"/>
        <v>3.2785702670253025</v>
      </c>
      <c r="M4" s="37">
        <f t="shared" si="3"/>
        <v>206</v>
      </c>
      <c r="N4" s="35">
        <v>0.39112903230000001</v>
      </c>
      <c r="O4" s="39">
        <f t="shared" si="4"/>
        <v>1.994474358711589</v>
      </c>
      <c r="P4" s="37">
        <f t="shared" si="5"/>
        <v>207</v>
      </c>
      <c r="Q4" s="35">
        <v>0</v>
      </c>
      <c r="R4" s="39">
        <f t="shared" si="6"/>
        <v>-0.32716852332488155</v>
      </c>
      <c r="S4" s="37">
        <f t="shared" si="7"/>
        <v>75.5</v>
      </c>
      <c r="T4" s="35">
        <v>0.16935483870000001</v>
      </c>
      <c r="U4" s="39">
        <f t="shared" si="8"/>
        <v>0.98454306823975479</v>
      </c>
      <c r="V4" s="37">
        <f t="shared" si="9"/>
        <v>182</v>
      </c>
      <c r="W4" s="49">
        <f t="shared" si="10"/>
        <v>1.7939739756933244</v>
      </c>
      <c r="X4" s="42">
        <v>3</v>
      </c>
      <c r="Y4" s="42" t="s">
        <v>270</v>
      </c>
    </row>
    <row r="5" spans="1:25" ht="15" customHeight="1" x14ac:dyDescent="0.3">
      <c r="A5" s="41">
        <v>186</v>
      </c>
      <c r="B5" s="41" t="s">
        <v>116</v>
      </c>
      <c r="C5" s="41">
        <v>267</v>
      </c>
      <c r="D5" s="41">
        <v>267</v>
      </c>
      <c r="E5" s="48" t="s">
        <v>116</v>
      </c>
      <c r="F5" s="41" t="s">
        <v>262</v>
      </c>
      <c r="G5" s="41" t="s">
        <v>277</v>
      </c>
      <c r="H5" s="35">
        <v>0.91760299629999997</v>
      </c>
      <c r="I5" s="36">
        <f t="shared" si="0"/>
        <v>1.593406741392561</v>
      </c>
      <c r="J5" s="37">
        <f t="shared" si="1"/>
        <v>209</v>
      </c>
      <c r="K5" s="35">
        <v>0.31449403799999998</v>
      </c>
      <c r="L5" s="38">
        <f t="shared" si="2"/>
        <v>3.5469248654888084</v>
      </c>
      <c r="M5" s="37">
        <f t="shared" si="3"/>
        <v>207</v>
      </c>
      <c r="N5" s="35">
        <v>0.54307116099999997</v>
      </c>
      <c r="O5" s="39">
        <f t="shared" si="4"/>
        <v>3.3648708885937419</v>
      </c>
      <c r="P5" s="37">
        <f t="shared" si="5"/>
        <v>210</v>
      </c>
      <c r="Q5" s="35">
        <v>0</v>
      </c>
      <c r="R5" s="39">
        <f t="shared" si="6"/>
        <v>-0.32716852332488155</v>
      </c>
      <c r="S5" s="37">
        <f t="shared" si="7"/>
        <v>75.5</v>
      </c>
      <c r="T5" s="35">
        <v>0</v>
      </c>
      <c r="U5" s="39">
        <f t="shared" si="8"/>
        <v>-0.94900157762623183</v>
      </c>
      <c r="V5" s="37">
        <f t="shared" si="9"/>
        <v>9.5</v>
      </c>
      <c r="W5" s="49">
        <f t="shared" si="10"/>
        <v>1.7905024001056669</v>
      </c>
      <c r="X5" s="42">
        <v>4</v>
      </c>
      <c r="Y5" s="42" t="s">
        <v>270</v>
      </c>
    </row>
    <row r="6" spans="1:25" ht="15" customHeight="1" x14ac:dyDescent="0.3">
      <c r="A6" s="41">
        <v>1</v>
      </c>
      <c r="B6" s="41" t="s">
        <v>46</v>
      </c>
      <c r="C6" s="41">
        <v>452</v>
      </c>
      <c r="D6" s="41">
        <v>1088</v>
      </c>
      <c r="E6" s="48" t="s">
        <v>195</v>
      </c>
      <c r="F6" s="41" t="s">
        <v>259</v>
      </c>
      <c r="G6" s="41" t="s">
        <v>259</v>
      </c>
      <c r="H6" s="35">
        <v>0.82536764709999999</v>
      </c>
      <c r="I6" s="36">
        <f t="shared" si="0"/>
        <v>1.2180762278868389</v>
      </c>
      <c r="J6" s="37">
        <f t="shared" si="1"/>
        <v>192</v>
      </c>
      <c r="K6" s="35">
        <v>0.33756827249999999</v>
      </c>
      <c r="L6" s="38">
        <f t="shared" si="2"/>
        <v>3.9098273468037115</v>
      </c>
      <c r="M6" s="37">
        <f t="shared" si="3"/>
        <v>208</v>
      </c>
      <c r="N6" s="35">
        <v>0.25919117650000001</v>
      </c>
      <c r="O6" s="39">
        <f t="shared" si="4"/>
        <v>0.80450037785862782</v>
      </c>
      <c r="P6" s="37">
        <f t="shared" si="5"/>
        <v>200</v>
      </c>
      <c r="Q6" s="35">
        <v>3.4007352900000003E-2</v>
      </c>
      <c r="R6" s="39">
        <f t="shared" si="6"/>
        <v>1.1370646748256641</v>
      </c>
      <c r="S6" s="37">
        <f t="shared" si="7"/>
        <v>197</v>
      </c>
      <c r="T6" s="35">
        <v>0.25367647059999998</v>
      </c>
      <c r="U6" s="39">
        <f t="shared" si="8"/>
        <v>1.9472533228888149</v>
      </c>
      <c r="V6" s="37">
        <f t="shared" si="9"/>
        <v>195</v>
      </c>
      <c r="W6" s="49">
        <f t="shared" si="10"/>
        <v>1.7193016218686115</v>
      </c>
      <c r="X6" s="42">
        <v>5</v>
      </c>
      <c r="Y6" s="42" t="s">
        <v>270</v>
      </c>
    </row>
    <row r="7" spans="1:25" ht="15" customHeight="1" x14ac:dyDescent="0.3">
      <c r="A7" s="41">
        <v>1</v>
      </c>
      <c r="B7" s="41" t="s">
        <v>46</v>
      </c>
      <c r="C7" s="41">
        <v>304</v>
      </c>
      <c r="D7" s="41">
        <v>142</v>
      </c>
      <c r="E7" s="48" t="s">
        <v>142</v>
      </c>
      <c r="F7" s="41" t="s">
        <v>262</v>
      </c>
      <c r="G7" s="41" t="s">
        <v>278</v>
      </c>
      <c r="H7" s="35">
        <v>0.79577464789999997</v>
      </c>
      <c r="I7" s="36">
        <f t="shared" si="0"/>
        <v>1.0976543323527734</v>
      </c>
      <c r="J7" s="37">
        <f t="shared" si="1"/>
        <v>184</v>
      </c>
      <c r="K7" s="35">
        <v>0.1181958638</v>
      </c>
      <c r="L7" s="38">
        <f t="shared" si="2"/>
        <v>0.45962441811037041</v>
      </c>
      <c r="M7" s="37">
        <f t="shared" si="3"/>
        <v>182</v>
      </c>
      <c r="N7" s="35">
        <v>1</v>
      </c>
      <c r="O7" s="39">
        <f t="shared" si="4"/>
        <v>7.4860037220360134</v>
      </c>
      <c r="P7" s="37">
        <f t="shared" si="5"/>
        <v>212</v>
      </c>
      <c r="Q7" s="35">
        <v>0</v>
      </c>
      <c r="R7" s="39">
        <f t="shared" si="6"/>
        <v>-0.32716852332488155</v>
      </c>
      <c r="S7" s="37">
        <f t="shared" si="7"/>
        <v>75.5</v>
      </c>
      <c r="T7" s="35">
        <v>2.8169014100000001E-2</v>
      </c>
      <c r="U7" s="39">
        <f t="shared" si="8"/>
        <v>-0.6273925417671431</v>
      </c>
      <c r="V7" s="37">
        <f t="shared" si="9"/>
        <v>74</v>
      </c>
      <c r="W7" s="49">
        <f t="shared" si="10"/>
        <v>1.7685330992395933</v>
      </c>
      <c r="X7" s="42">
        <v>6</v>
      </c>
      <c r="Y7" s="42" t="s">
        <v>270</v>
      </c>
    </row>
    <row r="8" spans="1:25" ht="15" customHeight="1" x14ac:dyDescent="0.3">
      <c r="A8" s="41">
        <v>1</v>
      </c>
      <c r="B8" s="41" t="s">
        <v>46</v>
      </c>
      <c r="C8" s="41">
        <v>884</v>
      </c>
      <c r="D8" s="41">
        <v>391</v>
      </c>
      <c r="E8" s="48" t="s">
        <v>209</v>
      </c>
      <c r="F8" s="41" t="s">
        <v>259</v>
      </c>
      <c r="G8" s="41" t="s">
        <v>259</v>
      </c>
      <c r="H8" s="35">
        <v>0.94629156010000004</v>
      </c>
      <c r="I8" s="36">
        <f t="shared" si="0"/>
        <v>1.7101482453407644</v>
      </c>
      <c r="J8" s="37">
        <f t="shared" si="1"/>
        <v>211</v>
      </c>
      <c r="K8" s="35">
        <v>0.396868844</v>
      </c>
      <c r="L8" s="38">
        <f t="shared" si="2"/>
        <v>4.8424834026629773</v>
      </c>
      <c r="M8" s="37">
        <f t="shared" si="3"/>
        <v>211</v>
      </c>
      <c r="N8" s="35">
        <v>0.15856777490000001</v>
      </c>
      <c r="O8" s="39">
        <f t="shared" si="4"/>
        <v>-0.1030422606273783</v>
      </c>
      <c r="P8" s="37">
        <f t="shared" si="5"/>
        <v>110</v>
      </c>
      <c r="Q8" s="35">
        <v>0</v>
      </c>
      <c r="R8" s="39">
        <f t="shared" si="6"/>
        <v>-0.32716852332488155</v>
      </c>
      <c r="S8" s="37">
        <f t="shared" si="7"/>
        <v>75.5</v>
      </c>
      <c r="T8" s="35">
        <v>3.0690537100000002E-2</v>
      </c>
      <c r="U8" s="39">
        <f t="shared" si="8"/>
        <v>-0.59860400916008549</v>
      </c>
      <c r="V8" s="37">
        <f t="shared" si="9"/>
        <v>76</v>
      </c>
      <c r="W8" s="49">
        <f t="shared" si="10"/>
        <v>1.545213644816301</v>
      </c>
      <c r="X8" s="42">
        <v>7</v>
      </c>
      <c r="Y8" s="42" t="s">
        <v>270</v>
      </c>
    </row>
    <row r="9" spans="1:25" ht="15" customHeight="1" x14ac:dyDescent="0.3">
      <c r="A9" s="41">
        <v>184</v>
      </c>
      <c r="B9" s="41" t="s">
        <v>110</v>
      </c>
      <c r="C9" s="41">
        <v>260</v>
      </c>
      <c r="D9" s="41">
        <v>88</v>
      </c>
      <c r="E9" s="48" t="s">
        <v>110</v>
      </c>
      <c r="F9" s="41" t="s">
        <v>262</v>
      </c>
      <c r="G9" s="41" t="s">
        <v>276</v>
      </c>
      <c r="H9" s="35">
        <v>0.84090909089999999</v>
      </c>
      <c r="I9" s="36">
        <f t="shared" si="0"/>
        <v>1.2813185545291532</v>
      </c>
      <c r="J9" s="37">
        <f t="shared" si="1"/>
        <v>195</v>
      </c>
      <c r="K9" s="35">
        <v>9.2225245600000005E-2</v>
      </c>
      <c r="L9" s="38">
        <f t="shared" si="2"/>
        <v>5.1168753587156647E-2</v>
      </c>
      <c r="M9" s="37">
        <f t="shared" si="3"/>
        <v>151</v>
      </c>
      <c r="N9" s="35">
        <v>0.52272727269999997</v>
      </c>
      <c r="O9" s="39">
        <f t="shared" si="4"/>
        <v>3.1813852801639966</v>
      </c>
      <c r="P9" s="37">
        <f t="shared" si="5"/>
        <v>209</v>
      </c>
      <c r="Q9" s="35">
        <v>0</v>
      </c>
      <c r="R9" s="39">
        <f t="shared" si="6"/>
        <v>-0.32716852332488155</v>
      </c>
      <c r="S9" s="37">
        <f t="shared" si="7"/>
        <v>75.5</v>
      </c>
      <c r="T9" s="35">
        <v>0.26136363639999999</v>
      </c>
      <c r="U9" s="39">
        <f t="shared" si="8"/>
        <v>2.0350186231812013</v>
      </c>
      <c r="V9" s="37">
        <f t="shared" si="9"/>
        <v>197</v>
      </c>
      <c r="W9" s="49">
        <f t="shared" si="10"/>
        <v>1.5185880534199692</v>
      </c>
      <c r="X9" s="42">
        <v>8</v>
      </c>
      <c r="Y9" s="42" t="s">
        <v>270</v>
      </c>
    </row>
    <row r="10" spans="1:25" ht="15" customHeight="1" x14ac:dyDescent="0.3">
      <c r="A10" s="41">
        <v>1</v>
      </c>
      <c r="B10" s="41" t="s">
        <v>46</v>
      </c>
      <c r="C10" s="41">
        <v>464</v>
      </c>
      <c r="D10" s="41">
        <v>697</v>
      </c>
      <c r="E10" s="48" t="s">
        <v>202</v>
      </c>
      <c r="F10" s="41" t="s">
        <v>259</v>
      </c>
      <c r="G10" s="41" t="s">
        <v>259</v>
      </c>
      <c r="H10" s="35">
        <v>0.74318507889999996</v>
      </c>
      <c r="I10" s="36">
        <f t="shared" si="0"/>
        <v>0.88365319169449519</v>
      </c>
      <c r="J10" s="37">
        <f t="shared" si="1"/>
        <v>167</v>
      </c>
      <c r="K10" s="35">
        <v>0.35851382910000001</v>
      </c>
      <c r="L10" s="38">
        <f t="shared" si="2"/>
        <v>4.2392508196674266</v>
      </c>
      <c r="M10" s="37">
        <f t="shared" si="3"/>
        <v>210</v>
      </c>
      <c r="N10" s="35">
        <v>0.25681492109999998</v>
      </c>
      <c r="O10" s="39">
        <f t="shared" si="4"/>
        <v>0.78306845386141088</v>
      </c>
      <c r="P10" s="37">
        <f t="shared" si="5"/>
        <v>196</v>
      </c>
      <c r="Q10" s="35">
        <v>7.1736011000000004E-3</v>
      </c>
      <c r="R10" s="39">
        <f t="shared" si="6"/>
        <v>-1.8299294020378058E-2</v>
      </c>
      <c r="S10" s="37">
        <f t="shared" si="7"/>
        <v>176</v>
      </c>
      <c r="T10" s="35">
        <v>0.1664275466</v>
      </c>
      <c r="U10" s="39">
        <f t="shared" si="8"/>
        <v>0.95112182081459451</v>
      </c>
      <c r="V10" s="37">
        <f t="shared" si="9"/>
        <v>181</v>
      </c>
      <c r="W10" s="49">
        <f t="shared" si="10"/>
        <v>1.4374001115711528</v>
      </c>
      <c r="X10" s="42">
        <v>9</v>
      </c>
      <c r="Y10" s="42" t="s">
        <v>270</v>
      </c>
    </row>
    <row r="11" spans="1:25" ht="15" customHeight="1" x14ac:dyDescent="0.3">
      <c r="A11" s="41">
        <v>143</v>
      </c>
      <c r="B11" s="41" t="s">
        <v>211</v>
      </c>
      <c r="C11" s="41">
        <v>1047</v>
      </c>
      <c r="D11" s="41">
        <v>255</v>
      </c>
      <c r="E11" s="48" t="s">
        <v>211</v>
      </c>
      <c r="F11" s="41" t="s">
        <v>262</v>
      </c>
      <c r="G11" s="41" t="s">
        <v>278</v>
      </c>
      <c r="H11" s="35">
        <v>0.66274509800000003</v>
      </c>
      <c r="I11" s="36">
        <f t="shared" si="0"/>
        <v>0.55632121323446815</v>
      </c>
      <c r="J11" s="37">
        <f t="shared" si="1"/>
        <v>144</v>
      </c>
      <c r="K11" s="35">
        <v>0.1332507067</v>
      </c>
      <c r="L11" s="38">
        <f t="shared" si="2"/>
        <v>0.69640106368949228</v>
      </c>
      <c r="M11" s="37">
        <f t="shared" si="3"/>
        <v>189</v>
      </c>
      <c r="N11" s="35">
        <v>0.99607843139999996</v>
      </c>
      <c r="O11" s="39">
        <f t="shared" si="4"/>
        <v>7.4506343083841502</v>
      </c>
      <c r="P11" s="37">
        <f t="shared" si="5"/>
        <v>211</v>
      </c>
      <c r="Q11" s="35">
        <v>3.9215685999999996E-3</v>
      </c>
      <c r="R11" s="39">
        <f t="shared" si="6"/>
        <v>-0.15832001136249482</v>
      </c>
      <c r="S11" s="37">
        <f t="shared" si="7"/>
        <v>173</v>
      </c>
      <c r="T11" s="35">
        <v>0</v>
      </c>
      <c r="U11" s="39">
        <f t="shared" si="8"/>
        <v>-0.94900157762623183</v>
      </c>
      <c r="V11" s="37">
        <f t="shared" si="9"/>
        <v>9.5</v>
      </c>
      <c r="W11" s="49">
        <f t="shared" si="10"/>
        <v>1.4778329056918025</v>
      </c>
      <c r="X11" s="42">
        <v>10</v>
      </c>
      <c r="Y11" s="42" t="s">
        <v>270</v>
      </c>
    </row>
    <row r="12" spans="1:25" ht="15" customHeight="1" x14ac:dyDescent="0.3">
      <c r="A12" s="41">
        <v>1</v>
      </c>
      <c r="B12" s="41" t="s">
        <v>46</v>
      </c>
      <c r="C12" s="41">
        <v>417</v>
      </c>
      <c r="D12" s="41">
        <v>248</v>
      </c>
      <c r="E12" s="48" t="s">
        <v>185</v>
      </c>
      <c r="F12" s="41" t="s">
        <v>260</v>
      </c>
      <c r="G12" s="41" t="s">
        <v>260</v>
      </c>
      <c r="H12" s="35">
        <v>0.84274193549999998</v>
      </c>
      <c r="I12" s="36">
        <f t="shared" si="0"/>
        <v>1.2887768935592632</v>
      </c>
      <c r="J12" s="37">
        <f t="shared" si="1"/>
        <v>196</v>
      </c>
      <c r="K12" s="35">
        <v>7.7347815799999997E-2</v>
      </c>
      <c r="L12" s="38">
        <f t="shared" si="2"/>
        <v>-0.1828176085609908</v>
      </c>
      <c r="M12" s="37">
        <f t="shared" si="3"/>
        <v>124</v>
      </c>
      <c r="N12" s="35">
        <v>0.2298387097</v>
      </c>
      <c r="O12" s="39">
        <f t="shared" si="4"/>
        <v>0.53976459331777904</v>
      </c>
      <c r="P12" s="37">
        <f t="shared" si="5"/>
        <v>179</v>
      </c>
      <c r="Q12" s="35">
        <v>0.21774193550000001</v>
      </c>
      <c r="R12" s="39">
        <f t="shared" si="6"/>
        <v>9.0480090015525345</v>
      </c>
      <c r="S12" s="37">
        <f t="shared" si="7"/>
        <v>212</v>
      </c>
      <c r="T12" s="35">
        <v>0.38306451609999997</v>
      </c>
      <c r="U12" s="39">
        <f t="shared" si="8"/>
        <v>3.4244922641319482</v>
      </c>
      <c r="V12" s="37">
        <f t="shared" si="9"/>
        <v>212</v>
      </c>
      <c r="W12" s="49">
        <f t="shared" si="10"/>
        <v>1.274628321594421</v>
      </c>
      <c r="X12" s="42">
        <v>11</v>
      </c>
      <c r="Y12" s="42" t="s">
        <v>270</v>
      </c>
    </row>
    <row r="13" spans="1:25" ht="15" customHeight="1" x14ac:dyDescent="0.3">
      <c r="A13" s="41">
        <v>188</v>
      </c>
      <c r="B13" s="41" t="s">
        <v>105</v>
      </c>
      <c r="C13" s="41">
        <v>255</v>
      </c>
      <c r="D13" s="41">
        <v>368</v>
      </c>
      <c r="E13" s="48" t="s">
        <v>106</v>
      </c>
      <c r="F13" s="41" t="s">
        <v>262</v>
      </c>
      <c r="G13" s="41" t="s">
        <v>276</v>
      </c>
      <c r="H13" s="35">
        <v>0.8206521739</v>
      </c>
      <c r="I13" s="36">
        <f t="shared" si="0"/>
        <v>1.1988876955841015</v>
      </c>
      <c r="J13" s="37">
        <f t="shared" si="1"/>
        <v>190</v>
      </c>
      <c r="K13" s="35">
        <v>0.1410197815</v>
      </c>
      <c r="L13" s="38">
        <f t="shared" si="2"/>
        <v>0.81859001528574471</v>
      </c>
      <c r="M13" s="37">
        <f t="shared" si="3"/>
        <v>193</v>
      </c>
      <c r="N13" s="35">
        <v>0.44836956519999999</v>
      </c>
      <c r="O13" s="39">
        <f t="shared" si="4"/>
        <v>2.5107382042026867</v>
      </c>
      <c r="P13" s="37">
        <f t="shared" si="5"/>
        <v>208</v>
      </c>
      <c r="Q13" s="35">
        <v>0</v>
      </c>
      <c r="R13" s="39">
        <f t="shared" si="6"/>
        <v>-0.32716852332488155</v>
      </c>
      <c r="S13" s="37">
        <f t="shared" si="7"/>
        <v>75.5</v>
      </c>
      <c r="T13" s="35">
        <v>0.125</v>
      </c>
      <c r="U13" s="39">
        <f t="shared" si="8"/>
        <v>0.47813851821354719</v>
      </c>
      <c r="V13" s="37">
        <f t="shared" si="9"/>
        <v>169</v>
      </c>
      <c r="W13" s="49">
        <f t="shared" si="10"/>
        <v>1.2340216374090471</v>
      </c>
      <c r="X13" s="42">
        <v>12</v>
      </c>
      <c r="Y13" s="42" t="s">
        <v>270</v>
      </c>
    </row>
    <row r="14" spans="1:25" ht="15" customHeight="1" x14ac:dyDescent="0.3">
      <c r="A14" s="41">
        <v>1</v>
      </c>
      <c r="B14" s="41" t="s">
        <v>46</v>
      </c>
      <c r="C14" s="41">
        <v>413</v>
      </c>
      <c r="D14" s="41">
        <v>409</v>
      </c>
      <c r="E14" s="48" t="s">
        <v>183</v>
      </c>
      <c r="F14" s="41" t="s">
        <v>260</v>
      </c>
      <c r="G14" s="41" t="s">
        <v>260</v>
      </c>
      <c r="H14" s="35">
        <v>0.84352078239999995</v>
      </c>
      <c r="I14" s="36">
        <f t="shared" si="0"/>
        <v>1.2919462316650414</v>
      </c>
      <c r="J14" s="37">
        <f t="shared" si="1"/>
        <v>197</v>
      </c>
      <c r="K14" s="35">
        <v>0.10151038280000001</v>
      </c>
      <c r="L14" s="38">
        <f t="shared" si="2"/>
        <v>0.19720173809328653</v>
      </c>
      <c r="M14" s="37">
        <f t="shared" si="3"/>
        <v>165</v>
      </c>
      <c r="N14" s="35">
        <v>0.26405867970000002</v>
      </c>
      <c r="O14" s="39">
        <f t="shared" si="4"/>
        <v>0.84840136536973865</v>
      </c>
      <c r="P14" s="37">
        <f t="shared" si="5"/>
        <v>201</v>
      </c>
      <c r="Q14" s="35">
        <v>2.4449877999999999E-3</v>
      </c>
      <c r="R14" s="39">
        <f t="shared" si="6"/>
        <v>-0.22189622187994712</v>
      </c>
      <c r="S14" s="37">
        <f t="shared" si="7"/>
        <v>161</v>
      </c>
      <c r="T14" s="35">
        <v>0.27383863079999998</v>
      </c>
      <c r="U14" s="39">
        <f t="shared" si="8"/>
        <v>2.1774471408101346</v>
      </c>
      <c r="V14" s="37">
        <f t="shared" si="9"/>
        <v>199</v>
      </c>
      <c r="W14" s="49">
        <f t="shared" si="10"/>
        <v>1.1831481565447142</v>
      </c>
      <c r="X14" s="42">
        <v>13</v>
      </c>
      <c r="Y14" s="42" t="s">
        <v>270</v>
      </c>
    </row>
    <row r="15" spans="1:25" ht="15" customHeight="1" x14ac:dyDescent="0.3">
      <c r="A15" s="41">
        <v>1</v>
      </c>
      <c r="B15" s="41" t="s">
        <v>46</v>
      </c>
      <c r="C15" s="41">
        <v>467</v>
      </c>
      <c r="D15" s="41">
        <v>700</v>
      </c>
      <c r="E15" s="48" t="s">
        <v>204</v>
      </c>
      <c r="F15" s="41" t="s">
        <v>259</v>
      </c>
      <c r="G15" s="41" t="s">
        <v>259</v>
      </c>
      <c r="H15" s="35">
        <v>0.73142857139999995</v>
      </c>
      <c r="I15" s="36">
        <f t="shared" si="0"/>
        <v>0.83581279172548983</v>
      </c>
      <c r="J15" s="37">
        <f t="shared" si="1"/>
        <v>160</v>
      </c>
      <c r="K15" s="35">
        <v>0.26354814929999998</v>
      </c>
      <c r="L15" s="38">
        <f t="shared" si="2"/>
        <v>2.7456679734336094</v>
      </c>
      <c r="M15" s="37">
        <f t="shared" si="3"/>
        <v>205</v>
      </c>
      <c r="N15" s="35">
        <v>0.25</v>
      </c>
      <c r="O15" s="39">
        <f t="shared" si="4"/>
        <v>0.7216033137665252</v>
      </c>
      <c r="P15" s="37">
        <f t="shared" si="5"/>
        <v>192</v>
      </c>
      <c r="Q15" s="35">
        <v>0</v>
      </c>
      <c r="R15" s="39">
        <f t="shared" si="6"/>
        <v>-0.32716852332488155</v>
      </c>
      <c r="S15" s="37">
        <f t="shared" si="7"/>
        <v>75.5</v>
      </c>
      <c r="T15" s="35">
        <v>0.14142857140000001</v>
      </c>
      <c r="U15" s="39">
        <f t="shared" si="8"/>
        <v>0.66570550191200051</v>
      </c>
      <c r="V15" s="37">
        <f t="shared" si="9"/>
        <v>172</v>
      </c>
      <c r="W15" s="49">
        <f t="shared" si="10"/>
        <v>1.1067358607147675</v>
      </c>
      <c r="X15" s="42">
        <v>14</v>
      </c>
      <c r="Y15" s="42" t="s">
        <v>270</v>
      </c>
    </row>
    <row r="16" spans="1:25" ht="15" customHeight="1" x14ac:dyDescent="0.3">
      <c r="A16" s="41">
        <v>1</v>
      </c>
      <c r="B16" s="41" t="s">
        <v>46</v>
      </c>
      <c r="C16" s="41">
        <v>416</v>
      </c>
      <c r="D16" s="41">
        <v>298</v>
      </c>
      <c r="E16" s="48" t="s">
        <v>184</v>
      </c>
      <c r="F16" s="41" t="s">
        <v>260</v>
      </c>
      <c r="G16" s="41" t="s">
        <v>260</v>
      </c>
      <c r="H16" s="35">
        <v>0.83557046980000005</v>
      </c>
      <c r="I16" s="36">
        <f t="shared" si="0"/>
        <v>1.2595942653465904</v>
      </c>
      <c r="J16" s="37">
        <f t="shared" si="1"/>
        <v>194</v>
      </c>
      <c r="K16" s="35">
        <v>0.10983505909999999</v>
      </c>
      <c r="L16" s="38">
        <f t="shared" si="2"/>
        <v>0.32812897147185677</v>
      </c>
      <c r="M16" s="37">
        <f t="shared" si="3"/>
        <v>175</v>
      </c>
      <c r="N16" s="35">
        <v>0.19127516780000001</v>
      </c>
      <c r="O16" s="39">
        <f t="shared" si="4"/>
        <v>0.19195227522087571</v>
      </c>
      <c r="P16" s="37">
        <f t="shared" si="5"/>
        <v>146</v>
      </c>
      <c r="Q16" s="35">
        <v>3.6912751700000003E-2</v>
      </c>
      <c r="R16" s="39">
        <f t="shared" si="6"/>
        <v>1.2621606030308481</v>
      </c>
      <c r="S16" s="37">
        <f t="shared" si="7"/>
        <v>200</v>
      </c>
      <c r="T16" s="35">
        <v>0.28187919459999999</v>
      </c>
      <c r="U16" s="39">
        <f t="shared" si="8"/>
        <v>2.2692472287472376</v>
      </c>
      <c r="V16" s="37">
        <f t="shared" si="9"/>
        <v>201</v>
      </c>
      <c r="W16" s="49">
        <f t="shared" si="10"/>
        <v>1.0946852119132904</v>
      </c>
      <c r="X16" s="42">
        <v>15</v>
      </c>
      <c r="Y16" s="42" t="s">
        <v>270</v>
      </c>
    </row>
    <row r="17" spans="1:25" ht="15" customHeight="1" x14ac:dyDescent="0.3">
      <c r="A17" s="41">
        <v>179</v>
      </c>
      <c r="B17" s="41" t="s">
        <v>89</v>
      </c>
      <c r="C17" s="41">
        <v>234</v>
      </c>
      <c r="D17" s="41">
        <v>663</v>
      </c>
      <c r="E17" s="48" t="s">
        <v>89</v>
      </c>
      <c r="F17" s="41" t="s">
        <v>262</v>
      </c>
      <c r="G17" s="41" t="s">
        <v>276</v>
      </c>
      <c r="H17" s="35">
        <v>0.76772247360000001</v>
      </c>
      <c r="I17" s="36">
        <f t="shared" si="0"/>
        <v>0.98350246892630522</v>
      </c>
      <c r="J17" s="37">
        <f t="shared" si="1"/>
        <v>178</v>
      </c>
      <c r="K17" s="35">
        <v>0.13071946200000001</v>
      </c>
      <c r="L17" s="38">
        <f t="shared" si="2"/>
        <v>0.65659064300380521</v>
      </c>
      <c r="M17" s="37">
        <f t="shared" si="3"/>
        <v>188</v>
      </c>
      <c r="N17" s="35">
        <v>0.18552036199999999</v>
      </c>
      <c r="O17" s="39">
        <f t="shared" si="4"/>
        <v>0.14004852761683345</v>
      </c>
      <c r="P17" s="37">
        <f t="shared" si="5"/>
        <v>143</v>
      </c>
      <c r="Q17" s="35">
        <v>5.7315233799999997E-2</v>
      </c>
      <c r="R17" s="39">
        <f t="shared" si="6"/>
        <v>2.1406174386257244</v>
      </c>
      <c r="S17" s="37">
        <f t="shared" si="7"/>
        <v>205</v>
      </c>
      <c r="T17" s="35">
        <v>0.3076923077</v>
      </c>
      <c r="U17" s="39">
        <f t="shared" si="8"/>
        <v>2.5639586583748941</v>
      </c>
      <c r="V17" s="37">
        <f t="shared" si="9"/>
        <v>204.5</v>
      </c>
      <c r="W17" s="49">
        <f t="shared" si="10"/>
        <v>1.0518508726290747</v>
      </c>
      <c r="X17" s="42">
        <v>16</v>
      </c>
      <c r="Y17" s="42" t="s">
        <v>270</v>
      </c>
    </row>
    <row r="18" spans="1:25" ht="15" customHeight="1" x14ac:dyDescent="0.3">
      <c r="A18" s="41">
        <v>1</v>
      </c>
      <c r="B18" s="41" t="s">
        <v>46</v>
      </c>
      <c r="C18" s="41">
        <v>421</v>
      </c>
      <c r="D18" s="41">
        <v>525</v>
      </c>
      <c r="E18" s="48" t="s">
        <v>187</v>
      </c>
      <c r="F18" s="41" t="s">
        <v>260</v>
      </c>
      <c r="G18" s="41" t="s">
        <v>260</v>
      </c>
      <c r="H18" s="35">
        <v>0.73714285710000005</v>
      </c>
      <c r="I18" s="36">
        <f t="shared" si="0"/>
        <v>0.8590657614892715</v>
      </c>
      <c r="J18" s="37">
        <f t="shared" si="1"/>
        <v>165</v>
      </c>
      <c r="K18" s="35">
        <v>0.11714671660000001</v>
      </c>
      <c r="L18" s="38">
        <f t="shared" si="2"/>
        <v>0.44312384375135633</v>
      </c>
      <c r="M18" s="37">
        <f t="shared" si="3"/>
        <v>180</v>
      </c>
      <c r="N18" s="35">
        <v>0.2171428571</v>
      </c>
      <c r="O18" s="39">
        <f t="shared" si="4"/>
        <v>0.42525815263675337</v>
      </c>
      <c r="P18" s="37">
        <f t="shared" si="5"/>
        <v>168</v>
      </c>
      <c r="Q18" s="35">
        <v>0</v>
      </c>
      <c r="R18" s="39">
        <f t="shared" si="6"/>
        <v>-0.32716852332488155</v>
      </c>
      <c r="S18" s="37">
        <f t="shared" si="7"/>
        <v>75.5</v>
      </c>
      <c r="T18" s="35">
        <v>0.32</v>
      </c>
      <c r="U18" s="39">
        <f t="shared" si="8"/>
        <v>2.7044770677236025</v>
      </c>
      <c r="V18" s="37">
        <f t="shared" si="9"/>
        <v>208</v>
      </c>
      <c r="W18" s="49">
        <f t="shared" si="10"/>
        <v>1.0250093914299212</v>
      </c>
      <c r="X18" s="42">
        <v>17</v>
      </c>
      <c r="Y18" s="42" t="s">
        <v>270</v>
      </c>
    </row>
    <row r="19" spans="1:25" ht="15" customHeight="1" x14ac:dyDescent="0.3">
      <c r="A19" s="41">
        <v>163</v>
      </c>
      <c r="B19" s="41" t="s">
        <v>224</v>
      </c>
      <c r="C19" s="41">
        <v>1120</v>
      </c>
      <c r="D19" s="41">
        <v>282</v>
      </c>
      <c r="E19" s="48" t="s">
        <v>224</v>
      </c>
      <c r="F19" s="41" t="s">
        <v>259</v>
      </c>
      <c r="G19" s="41" t="s">
        <v>259</v>
      </c>
      <c r="H19" s="35">
        <v>0.71276595740000004</v>
      </c>
      <c r="I19" s="36">
        <f t="shared" si="0"/>
        <v>0.75986958170098606</v>
      </c>
      <c r="J19" s="37">
        <f t="shared" si="1"/>
        <v>151</v>
      </c>
      <c r="K19" s="35">
        <v>0.14100987540000001</v>
      </c>
      <c r="L19" s="38">
        <f t="shared" si="2"/>
        <v>0.81843421604264754</v>
      </c>
      <c r="M19" s="37">
        <f t="shared" si="3"/>
        <v>192</v>
      </c>
      <c r="N19" s="35">
        <v>0.19858156029999999</v>
      </c>
      <c r="O19" s="39">
        <f t="shared" si="4"/>
        <v>0.25785009443417839</v>
      </c>
      <c r="P19" s="37">
        <f t="shared" si="5"/>
        <v>153</v>
      </c>
      <c r="Q19" s="35">
        <v>0</v>
      </c>
      <c r="R19" s="39">
        <f t="shared" si="6"/>
        <v>-0.32716852332488155</v>
      </c>
      <c r="S19" s="37">
        <f t="shared" si="7"/>
        <v>75.5</v>
      </c>
      <c r="T19" s="35">
        <v>0.31205673760000002</v>
      </c>
      <c r="U19" s="39">
        <f t="shared" si="8"/>
        <v>2.6137878816210707</v>
      </c>
      <c r="V19" s="37">
        <f t="shared" si="9"/>
        <v>206</v>
      </c>
      <c r="W19" s="49">
        <f t="shared" si="10"/>
        <v>0.99494682286680913</v>
      </c>
      <c r="X19" s="42">
        <v>18</v>
      </c>
      <c r="Y19" s="42" t="s">
        <v>270</v>
      </c>
    </row>
    <row r="20" spans="1:25" ht="15" customHeight="1" x14ac:dyDescent="0.3">
      <c r="A20" s="41">
        <v>1</v>
      </c>
      <c r="B20" s="41" t="s">
        <v>46</v>
      </c>
      <c r="C20" s="41">
        <v>454</v>
      </c>
      <c r="D20" s="41">
        <v>927</v>
      </c>
      <c r="E20" s="48" t="s">
        <v>196</v>
      </c>
      <c r="F20" s="41" t="s">
        <v>262</v>
      </c>
      <c r="G20" s="41" t="s">
        <v>277</v>
      </c>
      <c r="H20" s="35">
        <v>0.73678532900000004</v>
      </c>
      <c r="I20" s="36">
        <f t="shared" si="0"/>
        <v>0.85761088321830892</v>
      </c>
      <c r="J20" s="37">
        <f t="shared" si="1"/>
        <v>163</v>
      </c>
      <c r="K20" s="35">
        <v>0.2624194802</v>
      </c>
      <c r="L20" s="38">
        <f t="shared" si="2"/>
        <v>2.7279167099204709</v>
      </c>
      <c r="M20" s="37">
        <f t="shared" si="3"/>
        <v>204</v>
      </c>
      <c r="N20" s="35">
        <v>0.20927723840000001</v>
      </c>
      <c r="O20" s="39">
        <f t="shared" si="4"/>
        <v>0.35431656017599061</v>
      </c>
      <c r="P20" s="37">
        <f t="shared" si="5"/>
        <v>164</v>
      </c>
      <c r="Q20" s="35">
        <v>1.0787487000000001E-3</v>
      </c>
      <c r="R20" s="39">
        <f t="shared" si="6"/>
        <v>-0.28072151924178096</v>
      </c>
      <c r="S20" s="37">
        <f t="shared" si="7"/>
        <v>151</v>
      </c>
      <c r="T20" s="35">
        <v>0.10355987060000001</v>
      </c>
      <c r="U20" s="39">
        <f t="shared" si="8"/>
        <v>0.23335397159968116</v>
      </c>
      <c r="V20" s="37">
        <f t="shared" si="9"/>
        <v>151</v>
      </c>
      <c r="W20" s="49">
        <f t="shared" si="10"/>
        <v>0.98140331522517821</v>
      </c>
      <c r="X20" s="42">
        <v>19</v>
      </c>
      <c r="Y20" s="42" t="s">
        <v>270</v>
      </c>
    </row>
    <row r="21" spans="1:25" ht="15" customHeight="1" x14ac:dyDescent="0.3">
      <c r="A21" s="41">
        <v>1</v>
      </c>
      <c r="B21" s="41" t="s">
        <v>46</v>
      </c>
      <c r="C21" s="41">
        <v>457</v>
      </c>
      <c r="D21" s="41">
        <v>889</v>
      </c>
      <c r="E21" s="48" t="s">
        <v>198</v>
      </c>
      <c r="F21" s="41" t="s">
        <v>259</v>
      </c>
      <c r="G21" s="41" t="s">
        <v>259</v>
      </c>
      <c r="H21" s="35">
        <v>0.6805399325</v>
      </c>
      <c r="I21" s="36">
        <f t="shared" si="0"/>
        <v>0.62873319441699649</v>
      </c>
      <c r="J21" s="37">
        <f t="shared" si="1"/>
        <v>148</v>
      </c>
      <c r="K21" s="35">
        <v>0.24173960489999999</v>
      </c>
      <c r="L21" s="38">
        <f t="shared" si="2"/>
        <v>2.4026717680068925</v>
      </c>
      <c r="M21" s="37">
        <f t="shared" si="3"/>
        <v>203</v>
      </c>
      <c r="N21" s="35">
        <v>0.25871766029999999</v>
      </c>
      <c r="O21" s="39">
        <f t="shared" si="4"/>
        <v>0.80022964028982468</v>
      </c>
      <c r="P21" s="37">
        <f t="shared" si="5"/>
        <v>199</v>
      </c>
      <c r="Q21" s="35">
        <v>1.3498312700000001E-2</v>
      </c>
      <c r="R21" s="39">
        <f t="shared" si="6"/>
        <v>0.25401983415992363</v>
      </c>
      <c r="S21" s="37">
        <f t="shared" si="7"/>
        <v>184</v>
      </c>
      <c r="T21" s="35">
        <v>0.12935883009999999</v>
      </c>
      <c r="U21" s="39">
        <f t="shared" si="8"/>
        <v>0.52790380786685354</v>
      </c>
      <c r="V21" s="37">
        <f t="shared" si="9"/>
        <v>171</v>
      </c>
      <c r="W21" s="49">
        <f t="shared" si="10"/>
        <v>0.93616746656909333</v>
      </c>
      <c r="X21" s="42">
        <v>20</v>
      </c>
      <c r="Y21" s="42" t="s">
        <v>270</v>
      </c>
    </row>
    <row r="22" spans="1:25" ht="15" customHeight="1" x14ac:dyDescent="0.3">
      <c r="A22" s="41">
        <v>129</v>
      </c>
      <c r="B22" s="41" t="s">
        <v>18</v>
      </c>
      <c r="C22" s="41">
        <v>1123</v>
      </c>
      <c r="D22" s="41">
        <v>621</v>
      </c>
      <c r="E22" s="48" t="s">
        <v>227</v>
      </c>
      <c r="F22" s="41" t="s">
        <v>259</v>
      </c>
      <c r="G22" s="41" t="s">
        <v>259</v>
      </c>
      <c r="H22" s="35">
        <v>0.58615136879999996</v>
      </c>
      <c r="I22" s="36">
        <f t="shared" si="0"/>
        <v>0.24464067034826786</v>
      </c>
      <c r="J22" s="37">
        <f t="shared" si="1"/>
        <v>116</v>
      </c>
      <c r="K22" s="35">
        <v>0.14179384510000001</v>
      </c>
      <c r="L22" s="38">
        <f t="shared" si="2"/>
        <v>0.83076418301969712</v>
      </c>
      <c r="M22" s="37">
        <f t="shared" si="3"/>
        <v>194</v>
      </c>
      <c r="N22" s="35">
        <v>0.24476650559999999</v>
      </c>
      <c r="O22" s="39">
        <f t="shared" si="4"/>
        <v>0.67440137822514368</v>
      </c>
      <c r="P22" s="37">
        <f t="shared" si="5"/>
        <v>187</v>
      </c>
      <c r="Q22" s="35">
        <v>0</v>
      </c>
      <c r="R22" s="39">
        <f t="shared" si="6"/>
        <v>-0.32716852332488155</v>
      </c>
      <c r="S22" s="37">
        <f t="shared" si="7"/>
        <v>75.5</v>
      </c>
      <c r="T22" s="35">
        <v>0.36553945249999997</v>
      </c>
      <c r="U22" s="39">
        <f t="shared" si="8"/>
        <v>3.2244064965663304</v>
      </c>
      <c r="V22" s="37">
        <f t="shared" si="9"/>
        <v>210</v>
      </c>
      <c r="W22" s="49">
        <f t="shared" si="10"/>
        <v>0.9105823448093292</v>
      </c>
      <c r="X22" s="42">
        <v>21</v>
      </c>
      <c r="Y22" s="42" t="s">
        <v>270</v>
      </c>
    </row>
    <row r="23" spans="1:25" ht="15" customHeight="1" x14ac:dyDescent="0.3">
      <c r="A23" s="41">
        <v>1</v>
      </c>
      <c r="B23" s="41" t="s">
        <v>46</v>
      </c>
      <c r="C23" s="41">
        <v>459</v>
      </c>
      <c r="D23" s="41">
        <v>807</v>
      </c>
      <c r="E23" s="48" t="s">
        <v>200</v>
      </c>
      <c r="F23" s="41" t="s">
        <v>259</v>
      </c>
      <c r="G23" s="41" t="s">
        <v>259</v>
      </c>
      <c r="H23" s="35">
        <v>0.74597273850000001</v>
      </c>
      <c r="I23" s="36">
        <f t="shared" si="0"/>
        <v>0.89499693049119478</v>
      </c>
      <c r="J23" s="37">
        <f t="shared" si="1"/>
        <v>168</v>
      </c>
      <c r="K23" s="35">
        <v>0.22661244859999999</v>
      </c>
      <c r="L23" s="38">
        <f t="shared" si="2"/>
        <v>2.1647578057253547</v>
      </c>
      <c r="M23" s="37">
        <f t="shared" si="3"/>
        <v>202</v>
      </c>
      <c r="N23" s="35">
        <v>0.1957868649</v>
      </c>
      <c r="O23" s="39">
        <f t="shared" si="4"/>
        <v>0.23264417616117997</v>
      </c>
      <c r="P23" s="37">
        <f t="shared" si="5"/>
        <v>150</v>
      </c>
      <c r="Q23" s="35">
        <v>8.6741015999999994E-3</v>
      </c>
      <c r="R23" s="39">
        <f t="shared" si="6"/>
        <v>4.6306811970938049E-2</v>
      </c>
      <c r="S23" s="37">
        <f t="shared" si="7"/>
        <v>179</v>
      </c>
      <c r="T23" s="35">
        <v>0.1078066914</v>
      </c>
      <c r="U23" s="39">
        <f t="shared" si="8"/>
        <v>0.28184043754789201</v>
      </c>
      <c r="V23" s="37">
        <f t="shared" si="9"/>
        <v>153</v>
      </c>
      <c r="W23" s="49">
        <f t="shared" si="10"/>
        <v>0.89403886848466863</v>
      </c>
      <c r="X23" s="42">
        <v>22</v>
      </c>
      <c r="Y23" s="42" t="s">
        <v>270</v>
      </c>
    </row>
    <row r="24" spans="1:25" ht="15" customHeight="1" x14ac:dyDescent="0.3">
      <c r="A24" s="41">
        <v>1</v>
      </c>
      <c r="B24" s="41" t="s">
        <v>46</v>
      </c>
      <c r="C24" s="41">
        <v>427</v>
      </c>
      <c r="D24" s="41">
        <v>296</v>
      </c>
      <c r="E24" s="48" t="s">
        <v>188</v>
      </c>
      <c r="F24" s="41" t="s">
        <v>260</v>
      </c>
      <c r="G24" s="41" t="s">
        <v>260</v>
      </c>
      <c r="H24" s="35">
        <v>0.77702702700000004</v>
      </c>
      <c r="I24" s="36">
        <f t="shared" si="0"/>
        <v>1.0213652063242076</v>
      </c>
      <c r="J24" s="37">
        <f t="shared" si="1"/>
        <v>181</v>
      </c>
      <c r="K24" s="35">
        <v>0.1052021829</v>
      </c>
      <c r="L24" s="38">
        <f t="shared" si="2"/>
        <v>0.25526491747237284</v>
      </c>
      <c r="M24" s="37">
        <f t="shared" si="3"/>
        <v>172</v>
      </c>
      <c r="N24" s="35">
        <v>0.25675675679999999</v>
      </c>
      <c r="O24" s="39">
        <f t="shared" si="4"/>
        <v>0.78254385837518858</v>
      </c>
      <c r="P24" s="37">
        <f t="shared" si="5"/>
        <v>195</v>
      </c>
      <c r="Q24" s="35">
        <v>3.3783784000000002E-3</v>
      </c>
      <c r="R24" s="39">
        <f t="shared" si="6"/>
        <v>-0.18170781005675998</v>
      </c>
      <c r="S24" s="37">
        <f t="shared" si="7"/>
        <v>170</v>
      </c>
      <c r="T24" s="35">
        <v>0.19256756759999999</v>
      </c>
      <c r="U24" s="39">
        <f t="shared" si="8"/>
        <v>1.249565597416145</v>
      </c>
      <c r="V24" s="37">
        <f t="shared" si="9"/>
        <v>188</v>
      </c>
      <c r="W24" s="49">
        <f t="shared" si="10"/>
        <v>0.89191166537272137</v>
      </c>
      <c r="X24" s="42">
        <v>23</v>
      </c>
      <c r="Y24" s="42" t="s">
        <v>270</v>
      </c>
    </row>
    <row r="25" spans="1:25" ht="15" customHeight="1" x14ac:dyDescent="0.3">
      <c r="A25" s="41">
        <v>1</v>
      </c>
      <c r="B25" s="41" t="s">
        <v>46</v>
      </c>
      <c r="C25" s="41">
        <v>249</v>
      </c>
      <c r="D25" s="41">
        <v>516</v>
      </c>
      <c r="E25" s="48" t="s">
        <v>101</v>
      </c>
      <c r="F25" s="41" t="s">
        <v>258</v>
      </c>
      <c r="G25" s="41" t="s">
        <v>258</v>
      </c>
      <c r="H25" s="35">
        <v>0.94767441860000001</v>
      </c>
      <c r="I25" s="36">
        <f t="shared" si="0"/>
        <v>1.7157754695602476</v>
      </c>
      <c r="J25" s="37">
        <f t="shared" si="1"/>
        <v>212</v>
      </c>
      <c r="K25" s="35">
        <v>0.1135394716</v>
      </c>
      <c r="L25" s="38">
        <f t="shared" si="2"/>
        <v>0.38639051371560673</v>
      </c>
      <c r="M25" s="37">
        <f t="shared" si="3"/>
        <v>177</v>
      </c>
      <c r="N25" s="35">
        <v>0.13178294569999999</v>
      </c>
      <c r="O25" s="39">
        <f t="shared" si="4"/>
        <v>-0.34462000672858989</v>
      </c>
      <c r="P25" s="37">
        <f t="shared" si="5"/>
        <v>77</v>
      </c>
      <c r="Q25" s="35">
        <v>1.9379845E-3</v>
      </c>
      <c r="R25" s="39">
        <f t="shared" si="6"/>
        <v>-0.24372594398783512</v>
      </c>
      <c r="S25" s="37">
        <f t="shared" si="7"/>
        <v>157</v>
      </c>
      <c r="T25" s="35">
        <v>8.5271317799999996E-2</v>
      </c>
      <c r="U25" s="39">
        <f t="shared" si="8"/>
        <v>2.4551355633578163E-2</v>
      </c>
      <c r="V25" s="37">
        <f t="shared" si="9"/>
        <v>137</v>
      </c>
      <c r="W25" s="49">
        <f t="shared" si="10"/>
        <v>0.86894137855022302</v>
      </c>
      <c r="X25" s="42">
        <v>24</v>
      </c>
      <c r="Y25" s="42" t="s">
        <v>270</v>
      </c>
    </row>
    <row r="26" spans="1:25" ht="15" customHeight="1" x14ac:dyDescent="0.3">
      <c r="A26" s="41">
        <v>1</v>
      </c>
      <c r="B26" s="41" t="s">
        <v>46</v>
      </c>
      <c r="C26" s="41">
        <v>344</v>
      </c>
      <c r="D26" s="41">
        <v>431</v>
      </c>
      <c r="E26" s="48" t="s">
        <v>167</v>
      </c>
      <c r="F26" s="41" t="s">
        <v>258</v>
      </c>
      <c r="G26" s="41" t="s">
        <v>258</v>
      </c>
      <c r="H26" s="35">
        <v>0.879350348</v>
      </c>
      <c r="I26" s="36">
        <f t="shared" si="0"/>
        <v>1.4377463980001302</v>
      </c>
      <c r="J26" s="37">
        <f t="shared" si="1"/>
        <v>204</v>
      </c>
      <c r="K26" s="35">
        <v>0.14371928880000001</v>
      </c>
      <c r="L26" s="38">
        <f t="shared" si="2"/>
        <v>0.86104680393880706</v>
      </c>
      <c r="M26" s="37">
        <f t="shared" si="3"/>
        <v>195</v>
      </c>
      <c r="N26" s="35">
        <v>0.13689095130000001</v>
      </c>
      <c r="O26" s="39">
        <f t="shared" si="4"/>
        <v>-0.29854987984047926</v>
      </c>
      <c r="P26" s="37">
        <f t="shared" si="5"/>
        <v>83</v>
      </c>
      <c r="Q26" s="35">
        <v>0</v>
      </c>
      <c r="R26" s="39">
        <f t="shared" si="6"/>
        <v>-0.32716852332488155</v>
      </c>
      <c r="S26" s="37">
        <f t="shared" si="7"/>
        <v>75.5</v>
      </c>
      <c r="T26" s="35">
        <v>0.1113689095</v>
      </c>
      <c r="U26" s="39">
        <f t="shared" si="8"/>
        <v>0.32251071179298163</v>
      </c>
      <c r="V26" s="37">
        <f t="shared" si="9"/>
        <v>154</v>
      </c>
      <c r="W26" s="49">
        <f t="shared" si="10"/>
        <v>0.86637447164861658</v>
      </c>
      <c r="X26" s="42">
        <v>25</v>
      </c>
      <c r="Y26" s="42" t="s">
        <v>270</v>
      </c>
    </row>
    <row r="27" spans="1:25" ht="15" customHeight="1" x14ac:dyDescent="0.3">
      <c r="A27" s="41">
        <v>1</v>
      </c>
      <c r="B27" s="41" t="s">
        <v>46</v>
      </c>
      <c r="C27" s="41">
        <v>257</v>
      </c>
      <c r="D27" s="41">
        <v>348</v>
      </c>
      <c r="E27" s="48" t="s">
        <v>107</v>
      </c>
      <c r="F27" s="41" t="s">
        <v>258</v>
      </c>
      <c r="G27" s="41" t="s">
        <v>258</v>
      </c>
      <c r="H27" s="35">
        <v>0.86781609199999998</v>
      </c>
      <c r="I27" s="36">
        <f t="shared" si="0"/>
        <v>1.3908103993300402</v>
      </c>
      <c r="J27" s="37">
        <f t="shared" si="1"/>
        <v>201</v>
      </c>
      <c r="K27" s="35">
        <v>0.10922527310000001</v>
      </c>
      <c r="L27" s="38">
        <f t="shared" si="2"/>
        <v>0.31853849719323729</v>
      </c>
      <c r="M27" s="37">
        <f t="shared" si="3"/>
        <v>174</v>
      </c>
      <c r="N27" s="35">
        <v>0.16091954019999999</v>
      </c>
      <c r="O27" s="39">
        <f t="shared" si="4"/>
        <v>-8.1831217753413177E-2</v>
      </c>
      <c r="P27" s="37">
        <f t="shared" si="5"/>
        <v>114</v>
      </c>
      <c r="Q27" s="35">
        <v>0</v>
      </c>
      <c r="R27" s="39">
        <f t="shared" si="6"/>
        <v>-0.32716852332488155</v>
      </c>
      <c r="S27" s="37">
        <f t="shared" si="7"/>
        <v>75.5</v>
      </c>
      <c r="T27" s="35">
        <v>0.12356321839999999</v>
      </c>
      <c r="U27" s="39">
        <f t="shared" si="8"/>
        <v>0.4617346091709485</v>
      </c>
      <c r="V27" s="37">
        <f t="shared" si="9"/>
        <v>167</v>
      </c>
      <c r="W27" s="49">
        <f t="shared" si="10"/>
        <v>0.81181218110014886</v>
      </c>
      <c r="X27" s="42">
        <v>26</v>
      </c>
      <c r="Y27" s="42" t="s">
        <v>270</v>
      </c>
    </row>
    <row r="28" spans="1:25" ht="15" customHeight="1" x14ac:dyDescent="0.3">
      <c r="A28" s="41">
        <v>1</v>
      </c>
      <c r="B28" s="41" t="s">
        <v>46</v>
      </c>
      <c r="C28" s="41">
        <v>308</v>
      </c>
      <c r="D28" s="41">
        <v>275</v>
      </c>
      <c r="E28" s="48" t="s">
        <v>145</v>
      </c>
      <c r="F28" s="41" t="s">
        <v>258</v>
      </c>
      <c r="G28" s="41" t="s">
        <v>258</v>
      </c>
      <c r="H28" s="35">
        <v>0.86181818180000003</v>
      </c>
      <c r="I28" s="36">
        <f t="shared" si="0"/>
        <v>1.3664032849768895</v>
      </c>
      <c r="J28" s="37">
        <f t="shared" si="1"/>
        <v>199</v>
      </c>
      <c r="K28" s="35">
        <v>0.1359478284</v>
      </c>
      <c r="L28" s="38">
        <f t="shared" si="2"/>
        <v>0.73882033256440416</v>
      </c>
      <c r="M28" s="37">
        <f t="shared" si="3"/>
        <v>191</v>
      </c>
      <c r="N28" s="35">
        <v>0.20727272729999999</v>
      </c>
      <c r="O28" s="39">
        <f t="shared" si="4"/>
        <v>0.33623747257169612</v>
      </c>
      <c r="P28" s="37">
        <f t="shared" si="5"/>
        <v>161</v>
      </c>
      <c r="Q28" s="35">
        <v>0</v>
      </c>
      <c r="R28" s="39">
        <f t="shared" si="6"/>
        <v>-0.32716852332488155</v>
      </c>
      <c r="S28" s="37">
        <f t="shared" si="7"/>
        <v>75.5</v>
      </c>
      <c r="T28" s="35">
        <v>0.04</v>
      </c>
      <c r="U28" s="39">
        <f t="shared" si="8"/>
        <v>-0.49231674695750255</v>
      </c>
      <c r="V28" s="37">
        <f t="shared" si="9"/>
        <v>89</v>
      </c>
      <c r="W28" s="49">
        <f t="shared" si="10"/>
        <v>0.78032515218487764</v>
      </c>
      <c r="X28" s="42">
        <v>27</v>
      </c>
      <c r="Y28" s="42" t="s">
        <v>270</v>
      </c>
    </row>
    <row r="29" spans="1:25" ht="15" customHeight="1" x14ac:dyDescent="0.3">
      <c r="A29" s="41">
        <v>1</v>
      </c>
      <c r="B29" s="41" t="s">
        <v>46</v>
      </c>
      <c r="C29" s="41">
        <v>332</v>
      </c>
      <c r="D29" s="41">
        <v>497</v>
      </c>
      <c r="E29" s="48" t="s">
        <v>161</v>
      </c>
      <c r="F29" s="41" t="s">
        <v>262</v>
      </c>
      <c r="G29" s="41" t="s">
        <v>276</v>
      </c>
      <c r="H29" s="35">
        <v>0.80281690139999995</v>
      </c>
      <c r="I29" s="36">
        <f t="shared" si="0"/>
        <v>1.1263111612726824</v>
      </c>
      <c r="J29" s="37">
        <f t="shared" si="1"/>
        <v>188</v>
      </c>
      <c r="K29" s="35">
        <v>0.10231585729999999</v>
      </c>
      <c r="L29" s="38">
        <f t="shared" si="2"/>
        <v>0.20986992410335223</v>
      </c>
      <c r="M29" s="37">
        <f t="shared" si="3"/>
        <v>167</v>
      </c>
      <c r="N29" s="35">
        <v>0.23340040240000001</v>
      </c>
      <c r="O29" s="39">
        <f t="shared" si="4"/>
        <v>0.57188821405645973</v>
      </c>
      <c r="P29" s="37">
        <f t="shared" si="5"/>
        <v>181</v>
      </c>
      <c r="Q29" s="35">
        <v>2.6156941600000001E-2</v>
      </c>
      <c r="R29" s="39">
        <f t="shared" si="6"/>
        <v>0.79905445455367741</v>
      </c>
      <c r="S29" s="37">
        <f t="shared" si="7"/>
        <v>191</v>
      </c>
      <c r="T29" s="35">
        <v>0.12474849089999999</v>
      </c>
      <c r="U29" s="39">
        <f t="shared" si="8"/>
        <v>0.47526700844491854</v>
      </c>
      <c r="V29" s="37">
        <f t="shared" si="9"/>
        <v>168</v>
      </c>
      <c r="W29" s="49">
        <f t="shared" si="10"/>
        <v>0.77265977173712963</v>
      </c>
      <c r="X29" s="42">
        <v>28</v>
      </c>
      <c r="Y29" s="42" t="s">
        <v>270</v>
      </c>
    </row>
    <row r="30" spans="1:25" ht="15" customHeight="1" x14ac:dyDescent="0.3">
      <c r="A30" s="41">
        <v>1</v>
      </c>
      <c r="B30" s="41" t="s">
        <v>46</v>
      </c>
      <c r="C30" s="41">
        <v>294</v>
      </c>
      <c r="D30" s="41">
        <v>424</v>
      </c>
      <c r="E30" s="48" t="s">
        <v>135</v>
      </c>
      <c r="F30" s="41" t="s">
        <v>258</v>
      </c>
      <c r="G30" s="41" t="s">
        <v>258</v>
      </c>
      <c r="H30" s="35">
        <v>0.89150943400000005</v>
      </c>
      <c r="I30" s="36">
        <f t="shared" si="0"/>
        <v>1.4872249984686396</v>
      </c>
      <c r="J30" s="37">
        <f t="shared" si="1"/>
        <v>206</v>
      </c>
      <c r="K30" s="35">
        <v>6.39493758E-2</v>
      </c>
      <c r="L30" s="38">
        <f t="shared" si="2"/>
        <v>-0.39354300106529433</v>
      </c>
      <c r="M30" s="37">
        <f t="shared" si="3"/>
        <v>76</v>
      </c>
      <c r="N30" s="35">
        <v>0.22641509430000001</v>
      </c>
      <c r="O30" s="39">
        <f t="shared" si="4"/>
        <v>0.50888631943842211</v>
      </c>
      <c r="P30" s="37">
        <f t="shared" si="5"/>
        <v>178</v>
      </c>
      <c r="Q30" s="35">
        <v>2.3584906000000002E-3</v>
      </c>
      <c r="R30" s="39">
        <f t="shared" si="6"/>
        <v>-0.22562047740078964</v>
      </c>
      <c r="S30" s="37">
        <f t="shared" si="7"/>
        <v>160</v>
      </c>
      <c r="T30" s="35">
        <v>8.25471698E-2</v>
      </c>
      <c r="U30" s="39">
        <f t="shared" si="8"/>
        <v>-6.550571068835726E-3</v>
      </c>
      <c r="V30" s="37">
        <f t="shared" si="9"/>
        <v>133</v>
      </c>
      <c r="W30" s="49">
        <f t="shared" si="10"/>
        <v>0.76174462378503505</v>
      </c>
      <c r="X30" s="42">
        <v>29</v>
      </c>
      <c r="Y30" s="42" t="s">
        <v>270</v>
      </c>
    </row>
    <row r="31" spans="1:25" ht="15" customHeight="1" x14ac:dyDescent="0.3">
      <c r="A31" s="41">
        <v>1</v>
      </c>
      <c r="B31" s="41" t="s">
        <v>46</v>
      </c>
      <c r="C31" s="41">
        <v>247</v>
      </c>
      <c r="D31" s="41">
        <v>334</v>
      </c>
      <c r="E31" s="48" t="s">
        <v>99</v>
      </c>
      <c r="F31" s="41" t="s">
        <v>258</v>
      </c>
      <c r="G31" s="41" t="s">
        <v>258</v>
      </c>
      <c r="H31" s="35">
        <v>0.79640718560000001</v>
      </c>
      <c r="I31" s="36">
        <f t="shared" si="0"/>
        <v>1.1002282988614052</v>
      </c>
      <c r="J31" s="37">
        <f t="shared" si="1"/>
        <v>186</v>
      </c>
      <c r="K31" s="35">
        <v>0.1029319633</v>
      </c>
      <c r="L31" s="38">
        <f t="shared" si="2"/>
        <v>0.21955979685527391</v>
      </c>
      <c r="M31" s="37">
        <f t="shared" si="3"/>
        <v>168</v>
      </c>
      <c r="N31" s="35">
        <v>0.248502994</v>
      </c>
      <c r="O31" s="39">
        <f t="shared" si="4"/>
        <v>0.70810151643641606</v>
      </c>
      <c r="P31" s="37">
        <f t="shared" si="5"/>
        <v>189</v>
      </c>
      <c r="Q31" s="35">
        <v>2.39520958E-2</v>
      </c>
      <c r="R31" s="39">
        <f t="shared" si="6"/>
        <v>0.70412179611783665</v>
      </c>
      <c r="S31" s="37">
        <f t="shared" si="7"/>
        <v>190</v>
      </c>
      <c r="T31" s="35">
        <v>0.1137724551</v>
      </c>
      <c r="U31" s="39">
        <f t="shared" si="8"/>
        <v>0.34995228217649582</v>
      </c>
      <c r="V31" s="37">
        <f t="shared" si="9"/>
        <v>157</v>
      </c>
      <c r="W31" s="49">
        <f t="shared" si="10"/>
        <v>0.7630497486754001</v>
      </c>
      <c r="X31" s="42">
        <v>30</v>
      </c>
      <c r="Y31" s="42" t="s">
        <v>270</v>
      </c>
    </row>
    <row r="32" spans="1:25" ht="15" customHeight="1" x14ac:dyDescent="0.3">
      <c r="A32" s="41">
        <v>142</v>
      </c>
      <c r="B32" s="41" t="s">
        <v>45</v>
      </c>
      <c r="C32" s="41">
        <v>174</v>
      </c>
      <c r="D32" s="41">
        <v>371</v>
      </c>
      <c r="E32" s="48" t="s">
        <v>45</v>
      </c>
      <c r="F32" s="41" t="s">
        <v>259</v>
      </c>
      <c r="G32" s="41" t="s">
        <v>277</v>
      </c>
      <c r="H32" s="35">
        <v>0.6738544474</v>
      </c>
      <c r="I32" s="36">
        <f t="shared" si="0"/>
        <v>0.60152815234384471</v>
      </c>
      <c r="J32" s="37">
        <f t="shared" si="1"/>
        <v>146</v>
      </c>
      <c r="K32" s="35">
        <v>6.9990663800000005E-2</v>
      </c>
      <c r="L32" s="38">
        <f t="shared" si="2"/>
        <v>-0.29852800043600164</v>
      </c>
      <c r="M32" s="37">
        <f t="shared" si="3"/>
        <v>101</v>
      </c>
      <c r="N32" s="35">
        <v>0.19676549870000001</v>
      </c>
      <c r="O32" s="39">
        <f t="shared" si="4"/>
        <v>0.24147067066286856</v>
      </c>
      <c r="P32" s="37">
        <f t="shared" si="5"/>
        <v>151</v>
      </c>
      <c r="Q32" s="35">
        <v>0</v>
      </c>
      <c r="R32" s="39">
        <f t="shared" si="6"/>
        <v>-0.32716852332488155</v>
      </c>
      <c r="S32" s="37">
        <f t="shared" si="7"/>
        <v>75.5</v>
      </c>
      <c r="T32" s="35">
        <v>0.32345013480000001</v>
      </c>
      <c r="U32" s="39">
        <f t="shared" si="8"/>
        <v>2.7438676733966596</v>
      </c>
      <c r="V32" s="37">
        <f t="shared" si="9"/>
        <v>209</v>
      </c>
      <c r="W32" s="49">
        <f t="shared" si="10"/>
        <v>0.74856580010917684</v>
      </c>
      <c r="X32" s="42">
        <v>31</v>
      </c>
      <c r="Y32" s="42" t="s">
        <v>270</v>
      </c>
    </row>
    <row r="33" spans="1:25" ht="15" customHeight="1" x14ac:dyDescent="0.3">
      <c r="A33" s="41">
        <v>1</v>
      </c>
      <c r="B33" s="41" t="s">
        <v>46</v>
      </c>
      <c r="C33" s="41">
        <v>285</v>
      </c>
      <c r="D33" s="41">
        <v>457</v>
      </c>
      <c r="E33" s="48" t="s">
        <v>127</v>
      </c>
      <c r="F33" s="41" t="s">
        <v>258</v>
      </c>
      <c r="G33" s="41" t="s">
        <v>258</v>
      </c>
      <c r="H33" s="35">
        <v>0.87746170680000002</v>
      </c>
      <c r="I33" s="36">
        <f t="shared" si="0"/>
        <v>1.4300610075552262</v>
      </c>
      <c r="J33" s="37">
        <f t="shared" si="1"/>
        <v>203</v>
      </c>
      <c r="K33" s="35">
        <v>0.12755354090000001</v>
      </c>
      <c r="L33" s="38">
        <f t="shared" si="2"/>
        <v>0.60679828162179694</v>
      </c>
      <c r="M33" s="37">
        <f t="shared" si="3"/>
        <v>187</v>
      </c>
      <c r="N33" s="35">
        <v>0.1531728665</v>
      </c>
      <c r="O33" s="39">
        <f t="shared" si="4"/>
        <v>-0.15170002140542704</v>
      </c>
      <c r="P33" s="37">
        <f t="shared" si="5"/>
        <v>105</v>
      </c>
      <c r="Q33" s="35">
        <v>2.1881838000000001E-3</v>
      </c>
      <c r="R33" s="39">
        <f t="shared" si="6"/>
        <v>-0.23295327014017356</v>
      </c>
      <c r="S33" s="37">
        <f t="shared" si="7"/>
        <v>159</v>
      </c>
      <c r="T33" s="35">
        <v>5.4704595199999997E-2</v>
      </c>
      <c r="U33" s="39">
        <f t="shared" si="8"/>
        <v>-0.32443260773339733</v>
      </c>
      <c r="V33" s="37">
        <f t="shared" si="9"/>
        <v>108</v>
      </c>
      <c r="W33" s="49">
        <f t="shared" si="10"/>
        <v>0.73680811252477518</v>
      </c>
      <c r="X33" s="42">
        <v>32</v>
      </c>
      <c r="Y33" s="42" t="s">
        <v>270</v>
      </c>
    </row>
    <row r="34" spans="1:25" ht="15" customHeight="1" x14ac:dyDescent="0.3">
      <c r="A34" s="41">
        <v>1</v>
      </c>
      <c r="B34" s="41" t="s">
        <v>46</v>
      </c>
      <c r="C34" s="41">
        <v>433</v>
      </c>
      <c r="D34" s="41">
        <v>325</v>
      </c>
      <c r="E34" s="48" t="s">
        <v>190</v>
      </c>
      <c r="F34" s="41" t="s">
        <v>260</v>
      </c>
      <c r="G34" s="41" t="s">
        <v>260</v>
      </c>
      <c r="H34" s="35">
        <v>0.60615384620000001</v>
      </c>
      <c r="I34" s="36">
        <f t="shared" si="0"/>
        <v>0.3260361459337674</v>
      </c>
      <c r="J34" s="37">
        <f t="shared" si="1"/>
        <v>129</v>
      </c>
      <c r="K34" s="35">
        <v>0.1020383773</v>
      </c>
      <c r="L34" s="38">
        <f t="shared" si="2"/>
        <v>0.20550582784198945</v>
      </c>
      <c r="M34" s="37">
        <f t="shared" si="3"/>
        <v>166</v>
      </c>
      <c r="N34" s="35">
        <v>0.23384615380000001</v>
      </c>
      <c r="O34" s="39">
        <f t="shared" si="4"/>
        <v>0.57590853532598862</v>
      </c>
      <c r="P34" s="37">
        <f t="shared" si="5"/>
        <v>182</v>
      </c>
      <c r="Q34" s="35">
        <v>0</v>
      </c>
      <c r="R34" s="39">
        <f t="shared" si="6"/>
        <v>-0.32716852332488155</v>
      </c>
      <c r="S34" s="37">
        <f t="shared" si="7"/>
        <v>75.5</v>
      </c>
      <c r="T34" s="35">
        <v>0.3076923077</v>
      </c>
      <c r="U34" s="39">
        <f t="shared" si="8"/>
        <v>2.5639586583748941</v>
      </c>
      <c r="V34" s="37">
        <f t="shared" si="9"/>
        <v>204.5</v>
      </c>
      <c r="W34" s="49">
        <f t="shared" si="10"/>
        <v>0.72058024322402903</v>
      </c>
      <c r="X34" s="42">
        <v>33</v>
      </c>
      <c r="Y34" s="42" t="s">
        <v>270</v>
      </c>
    </row>
    <row r="35" spans="1:25" ht="15" customHeight="1" x14ac:dyDescent="0.3">
      <c r="A35" s="41">
        <v>1</v>
      </c>
      <c r="B35" s="41" t="s">
        <v>46</v>
      </c>
      <c r="C35" s="41">
        <v>329</v>
      </c>
      <c r="D35" s="41">
        <v>540</v>
      </c>
      <c r="E35" s="48" t="s">
        <v>158</v>
      </c>
      <c r="F35" s="41" t="s">
        <v>258</v>
      </c>
      <c r="G35" s="41" t="s">
        <v>258</v>
      </c>
      <c r="H35" s="35">
        <v>0.87222222220000001</v>
      </c>
      <c r="I35" s="36">
        <f t="shared" si="0"/>
        <v>1.4087401315301444</v>
      </c>
      <c r="J35" s="37">
        <f t="shared" si="1"/>
        <v>202</v>
      </c>
      <c r="K35" s="35">
        <v>0.12467722589999999</v>
      </c>
      <c r="L35" s="38">
        <f t="shared" si="2"/>
        <v>0.56156073103075643</v>
      </c>
      <c r="M35" s="37">
        <f t="shared" si="3"/>
        <v>186</v>
      </c>
      <c r="N35" s="35">
        <v>0.14814814809999999</v>
      </c>
      <c r="O35" s="39">
        <f t="shared" si="4"/>
        <v>-0.19701896433395946</v>
      </c>
      <c r="P35" s="37">
        <f t="shared" si="5"/>
        <v>99</v>
      </c>
      <c r="Q35" s="35">
        <v>0</v>
      </c>
      <c r="R35" s="39">
        <f t="shared" si="6"/>
        <v>-0.32716852332488155</v>
      </c>
      <c r="S35" s="37">
        <f t="shared" si="7"/>
        <v>75.5</v>
      </c>
      <c r="T35" s="35">
        <v>4.6296296299999998E-2</v>
      </c>
      <c r="U35" s="39">
        <f t="shared" si="8"/>
        <v>-0.42043117171736138</v>
      </c>
      <c r="V35" s="37">
        <f t="shared" si="9"/>
        <v>94</v>
      </c>
      <c r="W35" s="49">
        <f t="shared" si="10"/>
        <v>0.69505516492831143</v>
      </c>
      <c r="X35" s="42">
        <v>34</v>
      </c>
      <c r="Y35" s="42" t="s">
        <v>270</v>
      </c>
    </row>
    <row r="36" spans="1:25" ht="15" customHeight="1" x14ac:dyDescent="0.3">
      <c r="A36" s="41">
        <v>120</v>
      </c>
      <c r="B36" s="41" t="s">
        <v>13</v>
      </c>
      <c r="C36" s="41">
        <v>362</v>
      </c>
      <c r="D36" s="41">
        <v>235</v>
      </c>
      <c r="E36" s="48" t="s">
        <v>172</v>
      </c>
      <c r="F36" s="41" t="s">
        <v>260</v>
      </c>
      <c r="G36" s="41" t="s">
        <v>276</v>
      </c>
      <c r="H36" s="35">
        <v>0.71914893619999998</v>
      </c>
      <c r="I36" s="36">
        <f t="shared" si="0"/>
        <v>0.78584364404779083</v>
      </c>
      <c r="J36" s="37">
        <f t="shared" si="1"/>
        <v>155</v>
      </c>
      <c r="K36" s="35">
        <v>6.6238763300000003E-2</v>
      </c>
      <c r="L36" s="38">
        <f t="shared" si="2"/>
        <v>-0.35753641525889096</v>
      </c>
      <c r="M36" s="37">
        <f t="shared" si="3"/>
        <v>90</v>
      </c>
      <c r="N36" s="35">
        <v>0.1957446809</v>
      </c>
      <c r="O36" s="39">
        <f t="shared" si="4"/>
        <v>0.2322637102054167</v>
      </c>
      <c r="P36" s="37">
        <f t="shared" si="5"/>
        <v>149</v>
      </c>
      <c r="Q36" s="35">
        <v>2.9787233999999999E-2</v>
      </c>
      <c r="R36" s="39">
        <f t="shared" si="6"/>
        <v>0.95536167042856013</v>
      </c>
      <c r="S36" s="37">
        <f t="shared" si="7"/>
        <v>193.5</v>
      </c>
      <c r="T36" s="35">
        <v>0.2468085106</v>
      </c>
      <c r="U36" s="39">
        <f t="shared" si="8"/>
        <v>1.8688409941478252</v>
      </c>
      <c r="V36" s="37">
        <f t="shared" si="9"/>
        <v>193</v>
      </c>
      <c r="W36" s="49">
        <f t="shared" si="10"/>
        <v>0.68351653687295399</v>
      </c>
      <c r="X36" s="42">
        <v>35</v>
      </c>
      <c r="Y36" s="42" t="s">
        <v>270</v>
      </c>
    </row>
    <row r="37" spans="1:25" ht="15" customHeight="1" x14ac:dyDescent="0.3">
      <c r="A37" s="41">
        <v>1</v>
      </c>
      <c r="B37" s="41" t="s">
        <v>46</v>
      </c>
      <c r="C37" s="41">
        <v>322</v>
      </c>
      <c r="D37" s="41">
        <v>287</v>
      </c>
      <c r="E37" s="48" t="s">
        <v>152</v>
      </c>
      <c r="F37" s="41" t="s">
        <v>258</v>
      </c>
      <c r="G37" s="41" t="s">
        <v>258</v>
      </c>
      <c r="H37" s="35">
        <v>0.80487804880000002</v>
      </c>
      <c r="I37" s="36">
        <f t="shared" si="0"/>
        <v>1.134698525973558</v>
      </c>
      <c r="J37" s="37">
        <f t="shared" si="1"/>
        <v>189</v>
      </c>
      <c r="K37" s="35">
        <v>9.7317002E-2</v>
      </c>
      <c r="L37" s="38">
        <f t="shared" si="2"/>
        <v>0.13124989481899399</v>
      </c>
      <c r="M37" s="37">
        <f t="shared" si="3"/>
        <v>160</v>
      </c>
      <c r="N37" s="35">
        <v>0.17770034840000001</v>
      </c>
      <c r="O37" s="39">
        <f t="shared" si="4"/>
        <v>6.9518256698816339E-2</v>
      </c>
      <c r="P37" s="37">
        <f t="shared" si="5"/>
        <v>134</v>
      </c>
      <c r="Q37" s="35">
        <v>3.4843206000000002E-3</v>
      </c>
      <c r="R37" s="39">
        <f t="shared" si="6"/>
        <v>-0.17714632340470407</v>
      </c>
      <c r="S37" s="37">
        <f t="shared" si="7"/>
        <v>171</v>
      </c>
      <c r="T37" s="35">
        <v>0.12543554009999999</v>
      </c>
      <c r="U37" s="39">
        <f t="shared" si="8"/>
        <v>0.48311113213399565</v>
      </c>
      <c r="V37" s="37">
        <f t="shared" si="9"/>
        <v>170</v>
      </c>
      <c r="W37" s="49">
        <f t="shared" si="10"/>
        <v>0.6813291435954133</v>
      </c>
      <c r="X37" s="42">
        <v>36</v>
      </c>
      <c r="Y37" s="42" t="s">
        <v>270</v>
      </c>
    </row>
    <row r="38" spans="1:25" ht="15" customHeight="1" x14ac:dyDescent="0.3">
      <c r="A38" s="41">
        <v>126</v>
      </c>
      <c r="B38" s="41" t="s">
        <v>40</v>
      </c>
      <c r="C38" s="41">
        <v>163</v>
      </c>
      <c r="D38" s="41">
        <v>284</v>
      </c>
      <c r="E38" s="48" t="s">
        <v>40</v>
      </c>
      <c r="F38" s="41" t="s">
        <v>259</v>
      </c>
      <c r="G38" s="41" t="s">
        <v>259</v>
      </c>
      <c r="H38" s="35">
        <v>0.71830985920000001</v>
      </c>
      <c r="I38" s="36">
        <f t="shared" si="0"/>
        <v>0.78242921341992011</v>
      </c>
      <c r="J38" s="37">
        <f t="shared" si="1"/>
        <v>154</v>
      </c>
      <c r="K38" s="35">
        <v>0.1228141318</v>
      </c>
      <c r="L38" s="38">
        <f t="shared" si="2"/>
        <v>0.53225872008806829</v>
      </c>
      <c r="M38" s="37">
        <f t="shared" si="3"/>
        <v>184</v>
      </c>
      <c r="N38" s="35">
        <v>0.2218309859</v>
      </c>
      <c r="O38" s="39">
        <f t="shared" si="4"/>
        <v>0.46754132646173996</v>
      </c>
      <c r="P38" s="37">
        <f t="shared" si="5"/>
        <v>174</v>
      </c>
      <c r="Q38" s="35">
        <v>0</v>
      </c>
      <c r="R38" s="39">
        <f t="shared" si="6"/>
        <v>-0.32716852332488155</v>
      </c>
      <c r="S38" s="37">
        <f t="shared" si="7"/>
        <v>75.5</v>
      </c>
      <c r="T38" s="35">
        <v>0.14788732390000001</v>
      </c>
      <c r="U38" s="39">
        <f t="shared" si="8"/>
        <v>0.7394458592068438</v>
      </c>
      <c r="V38" s="37">
        <f t="shared" si="9"/>
        <v>177</v>
      </c>
      <c r="W38" s="49">
        <f t="shared" si="10"/>
        <v>0.68108892433606882</v>
      </c>
      <c r="X38" s="42">
        <v>37</v>
      </c>
      <c r="Y38" s="42" t="s">
        <v>270</v>
      </c>
    </row>
    <row r="39" spans="1:25" ht="15" customHeight="1" x14ac:dyDescent="0.3">
      <c r="A39" s="41">
        <v>1</v>
      </c>
      <c r="B39" s="41" t="s">
        <v>46</v>
      </c>
      <c r="C39" s="41">
        <v>319</v>
      </c>
      <c r="D39" s="41">
        <v>585</v>
      </c>
      <c r="E39" s="48" t="s">
        <v>150</v>
      </c>
      <c r="F39" s="41" t="s">
        <v>258</v>
      </c>
      <c r="G39" s="41" t="s">
        <v>258</v>
      </c>
      <c r="H39" s="35">
        <v>0.89401709399999996</v>
      </c>
      <c r="I39" s="36">
        <f t="shared" si="0"/>
        <v>1.4974293433717727</v>
      </c>
      <c r="J39" s="37">
        <f t="shared" si="1"/>
        <v>207</v>
      </c>
      <c r="K39" s="35">
        <v>8.5892408899999995E-2</v>
      </c>
      <c r="L39" s="38">
        <f t="shared" si="2"/>
        <v>-4.8431610281559484E-2</v>
      </c>
      <c r="M39" s="37">
        <f t="shared" si="3"/>
        <v>141</v>
      </c>
      <c r="N39" s="35">
        <v>0.14529914529999999</v>
      </c>
      <c r="O39" s="39">
        <f t="shared" si="4"/>
        <v>-0.22271469193860069</v>
      </c>
      <c r="P39" s="37">
        <f t="shared" si="5"/>
        <v>96</v>
      </c>
      <c r="Q39" s="35">
        <v>0</v>
      </c>
      <c r="R39" s="39">
        <f t="shared" si="6"/>
        <v>-0.32716852332488155</v>
      </c>
      <c r="S39" s="37">
        <f t="shared" si="7"/>
        <v>75.5</v>
      </c>
      <c r="T39" s="35">
        <v>6.4957265E-2</v>
      </c>
      <c r="U39" s="39">
        <f t="shared" si="8"/>
        <v>-0.20737663844551243</v>
      </c>
      <c r="V39" s="37">
        <f t="shared" si="9"/>
        <v>117</v>
      </c>
      <c r="W39" s="49">
        <f t="shared" si="10"/>
        <v>0.66896084824160773</v>
      </c>
      <c r="X39" s="42">
        <v>38</v>
      </c>
      <c r="Y39" s="42" t="s">
        <v>270</v>
      </c>
    </row>
    <row r="40" spans="1:25" ht="15" customHeight="1" x14ac:dyDescent="0.3">
      <c r="A40" s="41">
        <v>1</v>
      </c>
      <c r="B40" s="41" t="s">
        <v>46</v>
      </c>
      <c r="C40" s="41">
        <v>455</v>
      </c>
      <c r="D40" s="41">
        <v>425</v>
      </c>
      <c r="E40" s="48" t="s">
        <v>197</v>
      </c>
      <c r="F40" s="41" t="s">
        <v>259</v>
      </c>
      <c r="G40" s="41" t="s">
        <v>259</v>
      </c>
      <c r="H40" s="35">
        <v>0.7364705882</v>
      </c>
      <c r="I40" s="36">
        <f t="shared" si="0"/>
        <v>0.85633011801158687</v>
      </c>
      <c r="J40" s="37">
        <f t="shared" si="1"/>
        <v>162</v>
      </c>
      <c r="K40" s="35">
        <v>0.1489947267</v>
      </c>
      <c r="L40" s="38">
        <f t="shared" si="2"/>
        <v>0.94401681553042338</v>
      </c>
      <c r="M40" s="37">
        <f t="shared" si="3"/>
        <v>196</v>
      </c>
      <c r="N40" s="35">
        <v>0.23529411759999999</v>
      </c>
      <c r="O40" s="39">
        <f t="shared" si="4"/>
        <v>0.58896801121916109</v>
      </c>
      <c r="P40" s="37">
        <f t="shared" si="5"/>
        <v>183</v>
      </c>
      <c r="Q40" s="35">
        <v>0</v>
      </c>
      <c r="R40" s="39">
        <f t="shared" si="6"/>
        <v>-0.32716852332488155</v>
      </c>
      <c r="S40" s="37">
        <f t="shared" si="7"/>
        <v>75.5</v>
      </c>
      <c r="T40" s="35">
        <v>7.5294117600000002E-2</v>
      </c>
      <c r="U40" s="39">
        <f t="shared" si="8"/>
        <v>-8.9359543963547075E-2</v>
      </c>
      <c r="V40" s="37">
        <f t="shared" si="9"/>
        <v>125</v>
      </c>
      <c r="W40" s="49">
        <f t="shared" si="10"/>
        <v>0.66876927280346632</v>
      </c>
      <c r="X40" s="42">
        <v>39</v>
      </c>
      <c r="Y40" s="42" t="s">
        <v>270</v>
      </c>
    </row>
    <row r="41" spans="1:25" ht="15" customHeight="1" x14ac:dyDescent="0.3">
      <c r="A41" s="41">
        <v>1</v>
      </c>
      <c r="B41" s="41" t="s">
        <v>46</v>
      </c>
      <c r="C41" s="41">
        <v>407</v>
      </c>
      <c r="D41" s="41">
        <v>235</v>
      </c>
      <c r="E41" s="48" t="s">
        <v>181</v>
      </c>
      <c r="F41" s="41" t="s">
        <v>260</v>
      </c>
      <c r="G41" s="41" t="s">
        <v>260</v>
      </c>
      <c r="H41" s="35">
        <v>0.66808510639999996</v>
      </c>
      <c r="I41" s="36">
        <f t="shared" si="0"/>
        <v>0.57805114771491184</v>
      </c>
      <c r="J41" s="37">
        <f t="shared" si="1"/>
        <v>145</v>
      </c>
      <c r="K41" s="35">
        <v>7.9010861099999996E-2</v>
      </c>
      <c r="L41" s="38">
        <f t="shared" si="2"/>
        <v>-0.15666188643252382</v>
      </c>
      <c r="M41" s="37">
        <f t="shared" si="3"/>
        <v>131</v>
      </c>
      <c r="N41" s="35">
        <v>0.30638297869999997</v>
      </c>
      <c r="O41" s="39">
        <f t="shared" si="4"/>
        <v>1.2301327059501648</v>
      </c>
      <c r="P41" s="37">
        <f t="shared" si="5"/>
        <v>204</v>
      </c>
      <c r="Q41" s="35">
        <v>2.9787233999999999E-2</v>
      </c>
      <c r="R41" s="39">
        <f t="shared" si="6"/>
        <v>0.95536167042856013</v>
      </c>
      <c r="S41" s="37">
        <f t="shared" si="7"/>
        <v>193.5</v>
      </c>
      <c r="T41" s="35">
        <v>0.18723404260000001</v>
      </c>
      <c r="U41" s="39">
        <f t="shared" si="8"/>
        <v>1.1886720983788344</v>
      </c>
      <c r="V41" s="37">
        <f t="shared" si="9"/>
        <v>187</v>
      </c>
      <c r="W41" s="49">
        <f t="shared" si="10"/>
        <v>0.66604939350686854</v>
      </c>
      <c r="X41" s="42">
        <v>40</v>
      </c>
      <c r="Y41" s="42" t="s">
        <v>270</v>
      </c>
    </row>
    <row r="42" spans="1:25" ht="15" customHeight="1" x14ac:dyDescent="0.3">
      <c r="A42" s="41">
        <v>1</v>
      </c>
      <c r="B42" s="41" t="s">
        <v>46</v>
      </c>
      <c r="C42" s="41">
        <v>259</v>
      </c>
      <c r="D42" s="41">
        <v>405</v>
      </c>
      <c r="E42" s="48" t="s">
        <v>109</v>
      </c>
      <c r="F42" s="41" t="s">
        <v>258</v>
      </c>
      <c r="G42" s="41" t="s">
        <v>258</v>
      </c>
      <c r="H42" s="35">
        <v>0.85432098769999998</v>
      </c>
      <c r="I42" s="36">
        <f t="shared" si="0"/>
        <v>1.3358951800495318</v>
      </c>
      <c r="J42" s="37">
        <f t="shared" si="1"/>
        <v>198</v>
      </c>
      <c r="K42" s="35">
        <v>7.4494970300000005E-2</v>
      </c>
      <c r="L42" s="38">
        <f t="shared" si="2"/>
        <v>-0.22768604009045501</v>
      </c>
      <c r="M42" s="37">
        <f t="shared" si="3"/>
        <v>115</v>
      </c>
      <c r="N42" s="35">
        <v>0.16049382719999999</v>
      </c>
      <c r="O42" s="39">
        <f t="shared" si="4"/>
        <v>-8.5670808674753962E-2</v>
      </c>
      <c r="P42" s="37">
        <f t="shared" si="5"/>
        <v>113</v>
      </c>
      <c r="Q42" s="35">
        <v>0</v>
      </c>
      <c r="R42" s="39">
        <f t="shared" si="6"/>
        <v>-0.32716852332488155</v>
      </c>
      <c r="S42" s="37">
        <f t="shared" si="7"/>
        <v>75.5</v>
      </c>
      <c r="T42" s="35">
        <v>9.8765432099999995E-2</v>
      </c>
      <c r="U42" s="39">
        <f t="shared" si="8"/>
        <v>0.1786152882365776</v>
      </c>
      <c r="V42" s="37">
        <f t="shared" si="9"/>
        <v>146</v>
      </c>
      <c r="W42" s="49">
        <f t="shared" si="10"/>
        <v>0.64549066326999405</v>
      </c>
      <c r="X42" s="42">
        <v>41</v>
      </c>
      <c r="Y42" s="42" t="s">
        <v>270</v>
      </c>
    </row>
    <row r="43" spans="1:25" ht="15" customHeight="1" x14ac:dyDescent="0.3">
      <c r="A43" s="41">
        <v>109</v>
      </c>
      <c r="B43" s="41" t="s">
        <v>10</v>
      </c>
      <c r="C43" s="41">
        <v>102</v>
      </c>
      <c r="D43" s="41">
        <v>289</v>
      </c>
      <c r="E43" s="48" t="s">
        <v>11</v>
      </c>
      <c r="F43" s="41" t="s">
        <v>260</v>
      </c>
      <c r="G43" s="41" t="s">
        <v>260</v>
      </c>
      <c r="H43" s="35">
        <v>0.75432525949999996</v>
      </c>
      <c r="I43" s="36">
        <f t="shared" si="0"/>
        <v>0.92898559127242708</v>
      </c>
      <c r="J43" s="37">
        <f t="shared" si="1"/>
        <v>172</v>
      </c>
      <c r="K43" s="35">
        <v>9.6990987200000003E-2</v>
      </c>
      <c r="L43" s="38">
        <f t="shared" si="2"/>
        <v>0.12612246231997087</v>
      </c>
      <c r="M43" s="37">
        <f t="shared" si="3"/>
        <v>159</v>
      </c>
      <c r="N43" s="35">
        <v>0.14186851210000001</v>
      </c>
      <c r="O43" s="39">
        <f t="shared" si="4"/>
        <v>-0.25365626076353764</v>
      </c>
      <c r="P43" s="37">
        <f t="shared" si="5"/>
        <v>91</v>
      </c>
      <c r="Q43" s="35">
        <v>0</v>
      </c>
      <c r="R43" s="39">
        <f t="shared" si="6"/>
        <v>-0.32716852332488155</v>
      </c>
      <c r="S43" s="37">
        <f t="shared" si="7"/>
        <v>75.5</v>
      </c>
      <c r="T43" s="35">
        <v>0.1868512111</v>
      </c>
      <c r="U43" s="39">
        <f t="shared" si="8"/>
        <v>1.1843012649100304</v>
      </c>
      <c r="V43" s="37">
        <f t="shared" si="9"/>
        <v>186</v>
      </c>
      <c r="W43" s="49">
        <f t="shared" si="10"/>
        <v>0.64062070671395743</v>
      </c>
      <c r="X43" s="42">
        <v>42</v>
      </c>
      <c r="Y43" s="42" t="s">
        <v>270</v>
      </c>
    </row>
    <row r="44" spans="1:25" ht="15" customHeight="1" x14ac:dyDescent="0.3">
      <c r="A44" s="41">
        <v>173</v>
      </c>
      <c r="B44" s="41" t="s">
        <v>66</v>
      </c>
      <c r="C44" s="41">
        <v>200</v>
      </c>
      <c r="D44" s="41">
        <v>398</v>
      </c>
      <c r="E44" s="48" t="s">
        <v>66</v>
      </c>
      <c r="F44" s="41" t="s">
        <v>258</v>
      </c>
      <c r="G44" s="41" t="s">
        <v>258</v>
      </c>
      <c r="H44" s="35">
        <v>0.72864321610000005</v>
      </c>
      <c r="I44" s="36">
        <f t="shared" si="0"/>
        <v>0.82447842974700392</v>
      </c>
      <c r="J44" s="37">
        <f t="shared" si="1"/>
        <v>159</v>
      </c>
      <c r="K44" s="35">
        <v>0.11360015380000001</v>
      </c>
      <c r="L44" s="38">
        <f t="shared" si="2"/>
        <v>0.38734489948089185</v>
      </c>
      <c r="M44" s="37">
        <f t="shared" si="3"/>
        <v>179</v>
      </c>
      <c r="N44" s="35">
        <v>0.20603015080000001</v>
      </c>
      <c r="O44" s="39">
        <f t="shared" si="4"/>
        <v>0.32503042592648818</v>
      </c>
      <c r="P44" s="37">
        <f t="shared" si="5"/>
        <v>160</v>
      </c>
      <c r="Q44" s="35">
        <v>0</v>
      </c>
      <c r="R44" s="39">
        <f t="shared" si="6"/>
        <v>-0.32716852332488155</v>
      </c>
      <c r="S44" s="37">
        <f t="shared" si="7"/>
        <v>75.5</v>
      </c>
      <c r="T44" s="35">
        <v>0.1432160804</v>
      </c>
      <c r="U44" s="39">
        <f t="shared" si="8"/>
        <v>0.68611370803659621</v>
      </c>
      <c r="V44" s="37">
        <f t="shared" si="9"/>
        <v>175</v>
      </c>
      <c r="W44" s="49">
        <f t="shared" si="10"/>
        <v>0.645320720447498</v>
      </c>
      <c r="X44" s="42">
        <v>43</v>
      </c>
      <c r="Y44" s="42" t="s">
        <v>270</v>
      </c>
    </row>
    <row r="45" spans="1:25" ht="15" customHeight="1" x14ac:dyDescent="0.3">
      <c r="A45" s="41">
        <v>1</v>
      </c>
      <c r="B45" s="41" t="s">
        <v>46</v>
      </c>
      <c r="C45" s="41">
        <v>202</v>
      </c>
      <c r="D45" s="41">
        <v>275</v>
      </c>
      <c r="E45" s="48" t="s">
        <v>67</v>
      </c>
      <c r="F45" s="41" t="s">
        <v>258</v>
      </c>
      <c r="G45" s="41" t="s">
        <v>258</v>
      </c>
      <c r="H45" s="35">
        <v>0.82909090910000005</v>
      </c>
      <c r="I45" s="36">
        <f t="shared" si="0"/>
        <v>1.2332271851987278</v>
      </c>
      <c r="J45" s="37">
        <f t="shared" si="1"/>
        <v>193</v>
      </c>
      <c r="K45" s="35">
        <v>9.83481259E-2</v>
      </c>
      <c r="L45" s="38">
        <f t="shared" si="2"/>
        <v>0.14746700580714397</v>
      </c>
      <c r="M45" s="37">
        <f t="shared" si="3"/>
        <v>161</v>
      </c>
      <c r="N45" s="35">
        <v>0.17818181820000001</v>
      </c>
      <c r="O45" s="39">
        <f t="shared" si="4"/>
        <v>7.3860729381068871E-2</v>
      </c>
      <c r="P45" s="37">
        <f t="shared" si="5"/>
        <v>135</v>
      </c>
      <c r="Q45" s="35">
        <v>0</v>
      </c>
      <c r="R45" s="39">
        <f t="shared" si="6"/>
        <v>-0.32716852332488155</v>
      </c>
      <c r="S45" s="37">
        <f t="shared" si="7"/>
        <v>75.5</v>
      </c>
      <c r="T45" s="35">
        <v>4.7272727299999998E-2</v>
      </c>
      <c r="U45" s="39">
        <f t="shared" si="8"/>
        <v>-0.40928314106999397</v>
      </c>
      <c r="V45" s="37">
        <f t="shared" si="9"/>
        <v>96</v>
      </c>
      <c r="W45" s="49">
        <f t="shared" si="10"/>
        <v>0.58528769161906702</v>
      </c>
      <c r="X45" s="42">
        <v>44</v>
      </c>
      <c r="Y45" s="42" t="s">
        <v>270</v>
      </c>
    </row>
    <row r="46" spans="1:25" ht="15" customHeight="1" x14ac:dyDescent="0.3">
      <c r="A46" s="41">
        <v>109</v>
      </c>
      <c r="B46" s="41" t="s">
        <v>10</v>
      </c>
      <c r="C46" s="41">
        <v>153</v>
      </c>
      <c r="D46" s="41">
        <v>355</v>
      </c>
      <c r="E46" s="48" t="s">
        <v>37</v>
      </c>
      <c r="F46" s="41" t="s">
        <v>259</v>
      </c>
      <c r="G46" s="41" t="s">
        <v>259</v>
      </c>
      <c r="H46" s="35">
        <v>0.65915492959999999</v>
      </c>
      <c r="I46" s="36">
        <f t="shared" si="0"/>
        <v>0.54171184967883013</v>
      </c>
      <c r="J46" s="37">
        <f t="shared" si="1"/>
        <v>142</v>
      </c>
      <c r="K46" s="35">
        <v>0.12155321199999999</v>
      </c>
      <c r="L46" s="38">
        <f t="shared" si="2"/>
        <v>0.51242746960133634</v>
      </c>
      <c r="M46" s="37">
        <f t="shared" si="3"/>
        <v>183</v>
      </c>
      <c r="N46" s="35">
        <v>0.19436619720000001</v>
      </c>
      <c r="O46" s="39">
        <f t="shared" si="4"/>
        <v>0.21983088926798636</v>
      </c>
      <c r="P46" s="37">
        <f t="shared" si="5"/>
        <v>148</v>
      </c>
      <c r="Q46" s="35">
        <v>0</v>
      </c>
      <c r="R46" s="39">
        <f t="shared" si="6"/>
        <v>-0.32716852332488155</v>
      </c>
      <c r="S46" s="37">
        <f t="shared" si="7"/>
        <v>75.5</v>
      </c>
      <c r="T46" s="35">
        <v>0.1746478873</v>
      </c>
      <c r="U46" s="39">
        <f t="shared" si="8"/>
        <v>1.0449744433300636</v>
      </c>
      <c r="V46" s="37">
        <f t="shared" si="9"/>
        <v>183</v>
      </c>
      <c r="W46" s="49">
        <f t="shared" si="10"/>
        <v>0.56706139187264604</v>
      </c>
      <c r="X46" s="42">
        <v>45</v>
      </c>
      <c r="Y46" s="42" t="s">
        <v>270</v>
      </c>
    </row>
    <row r="47" spans="1:25" ht="15" customHeight="1" x14ac:dyDescent="0.3">
      <c r="A47" s="41">
        <v>129</v>
      </c>
      <c r="B47" s="41" t="s">
        <v>18</v>
      </c>
      <c r="C47" s="41">
        <v>116</v>
      </c>
      <c r="D47" s="41">
        <v>383</v>
      </c>
      <c r="E47" s="48" t="s">
        <v>19</v>
      </c>
      <c r="F47" s="41" t="s">
        <v>262</v>
      </c>
      <c r="G47" s="41" t="s">
        <v>276</v>
      </c>
      <c r="H47" s="35">
        <v>0.58485639690000002</v>
      </c>
      <c r="I47" s="36">
        <f t="shared" si="0"/>
        <v>0.23937108040885602</v>
      </c>
      <c r="J47" s="37">
        <f t="shared" si="1"/>
        <v>113</v>
      </c>
      <c r="K47" s="35">
        <v>6.4205423999999997E-2</v>
      </c>
      <c r="L47" s="38">
        <f t="shared" si="2"/>
        <v>-0.38951597572167079</v>
      </c>
      <c r="M47" s="37">
        <f t="shared" si="3"/>
        <v>77</v>
      </c>
      <c r="N47" s="35">
        <v>0.2428198433</v>
      </c>
      <c r="O47" s="39">
        <f t="shared" si="4"/>
        <v>0.65684404054930001</v>
      </c>
      <c r="P47" s="37">
        <f t="shared" si="5"/>
        <v>186</v>
      </c>
      <c r="Q47" s="35">
        <v>0</v>
      </c>
      <c r="R47" s="39">
        <f t="shared" si="6"/>
        <v>-0.32716852332488155</v>
      </c>
      <c r="S47" s="37">
        <f t="shared" si="7"/>
        <v>75.5</v>
      </c>
      <c r="T47" s="35">
        <v>0.29503916450000001</v>
      </c>
      <c r="U47" s="39">
        <f t="shared" si="8"/>
        <v>2.4194961943819147</v>
      </c>
      <c r="V47" s="37">
        <f t="shared" si="9"/>
        <v>203</v>
      </c>
      <c r="W47" s="49">
        <f t="shared" si="10"/>
        <v>0.56748958340601863</v>
      </c>
      <c r="X47" s="42">
        <v>46</v>
      </c>
      <c r="Y47" s="42" t="s">
        <v>270</v>
      </c>
    </row>
    <row r="48" spans="1:25" ht="15" customHeight="1" x14ac:dyDescent="0.3">
      <c r="A48" s="41">
        <v>191</v>
      </c>
      <c r="B48" s="41" t="s">
        <v>128</v>
      </c>
      <c r="C48" s="41">
        <v>286</v>
      </c>
      <c r="D48" s="41">
        <v>480</v>
      </c>
      <c r="E48" s="48" t="s">
        <v>128</v>
      </c>
      <c r="F48" s="41" t="s">
        <v>258</v>
      </c>
      <c r="G48" s="41" t="s">
        <v>258</v>
      </c>
      <c r="H48" s="35">
        <v>0.78541666669999999</v>
      </c>
      <c r="I48" s="36">
        <f t="shared" si="0"/>
        <v>1.0555049131073524</v>
      </c>
      <c r="J48" s="37">
        <f t="shared" si="1"/>
        <v>183</v>
      </c>
      <c r="K48" s="35">
        <v>0.15</v>
      </c>
      <c r="L48" s="38">
        <f t="shared" si="2"/>
        <v>0.95982735845307676</v>
      </c>
      <c r="M48" s="37">
        <f t="shared" si="3"/>
        <v>197</v>
      </c>
      <c r="N48" s="35">
        <v>0.12</v>
      </c>
      <c r="O48" s="39">
        <f t="shared" si="4"/>
        <v>-0.45089275700018611</v>
      </c>
      <c r="P48" s="37">
        <f t="shared" si="5"/>
        <v>69</v>
      </c>
      <c r="Q48" s="35">
        <v>0</v>
      </c>
      <c r="R48" s="39">
        <f t="shared" si="6"/>
        <v>-0.32716852332488155</v>
      </c>
      <c r="S48" s="37">
        <f t="shared" si="7"/>
        <v>75.5</v>
      </c>
      <c r="T48" s="35">
        <v>0.05</v>
      </c>
      <c r="U48" s="39">
        <f t="shared" si="8"/>
        <v>-0.37814553929032019</v>
      </c>
      <c r="V48" s="37">
        <f t="shared" si="9"/>
        <v>102</v>
      </c>
      <c r="W48" s="49">
        <f t="shared" si="10"/>
        <v>0.54955063358077127</v>
      </c>
      <c r="X48" s="42">
        <v>47</v>
      </c>
      <c r="Y48" s="42" t="s">
        <v>270</v>
      </c>
    </row>
    <row r="49" spans="1:25" ht="15" customHeight="1" x14ac:dyDescent="0.3">
      <c r="A49" s="41">
        <v>1</v>
      </c>
      <c r="B49" s="41" t="s">
        <v>46</v>
      </c>
      <c r="C49" s="41">
        <v>307</v>
      </c>
      <c r="D49" s="41">
        <v>337</v>
      </c>
      <c r="E49" s="48" t="s">
        <v>144</v>
      </c>
      <c r="F49" s="41" t="s">
        <v>258</v>
      </c>
      <c r="G49" s="41" t="s">
        <v>258</v>
      </c>
      <c r="H49" s="35">
        <v>0.82195845700000003</v>
      </c>
      <c r="I49" s="36">
        <f t="shared" si="0"/>
        <v>1.2042033138471573</v>
      </c>
      <c r="J49" s="37">
        <f t="shared" si="1"/>
        <v>191</v>
      </c>
      <c r="K49" s="35">
        <v>0.10307261099999999</v>
      </c>
      <c r="L49" s="38">
        <f t="shared" si="2"/>
        <v>0.22177184854094231</v>
      </c>
      <c r="M49" s="37">
        <f t="shared" si="3"/>
        <v>169</v>
      </c>
      <c r="N49" s="35">
        <v>0.11572700299999999</v>
      </c>
      <c r="O49" s="39">
        <f t="shared" si="4"/>
        <v>-0.48943177386863185</v>
      </c>
      <c r="P49" s="37">
        <f t="shared" si="5"/>
        <v>62</v>
      </c>
      <c r="Q49" s="35">
        <v>2.9673591000000002E-3</v>
      </c>
      <c r="R49" s="39">
        <f t="shared" si="6"/>
        <v>-0.19940480946480851</v>
      </c>
      <c r="S49" s="37">
        <f t="shared" si="7"/>
        <v>167</v>
      </c>
      <c r="T49" s="35">
        <v>7.7151335299999999E-2</v>
      </c>
      <c r="U49" s="39">
        <f t="shared" si="8"/>
        <v>-6.8155465192560438E-2</v>
      </c>
      <c r="V49" s="37">
        <f t="shared" si="9"/>
        <v>126</v>
      </c>
      <c r="W49" s="49">
        <f t="shared" si="10"/>
        <v>0.54613242517020366</v>
      </c>
      <c r="X49" s="42">
        <v>48</v>
      </c>
      <c r="Y49" s="42" t="s">
        <v>270</v>
      </c>
    </row>
    <row r="50" spans="1:25" ht="15" customHeight="1" x14ac:dyDescent="0.3">
      <c r="A50" s="41">
        <v>1</v>
      </c>
      <c r="B50" s="41" t="s">
        <v>46</v>
      </c>
      <c r="C50" s="41">
        <v>251</v>
      </c>
      <c r="D50" s="41">
        <v>316</v>
      </c>
      <c r="E50" s="48" t="s">
        <v>102</v>
      </c>
      <c r="F50" s="41" t="s">
        <v>258</v>
      </c>
      <c r="G50" s="41" t="s">
        <v>258</v>
      </c>
      <c r="H50" s="35">
        <v>0.77215189870000001</v>
      </c>
      <c r="I50" s="36">
        <f t="shared" si="0"/>
        <v>1.0015269943575824</v>
      </c>
      <c r="J50" s="37">
        <f t="shared" si="1"/>
        <v>179</v>
      </c>
      <c r="K50" s="35">
        <v>9.3409043999999997E-2</v>
      </c>
      <c r="L50" s="38">
        <f t="shared" si="2"/>
        <v>6.9787069039251429E-2</v>
      </c>
      <c r="M50" s="37">
        <f t="shared" si="3"/>
        <v>152</v>
      </c>
      <c r="N50" s="35">
        <v>0.2405063291</v>
      </c>
      <c r="O50" s="39">
        <f t="shared" si="4"/>
        <v>0.63597799201727701</v>
      </c>
      <c r="P50" s="37">
        <f t="shared" si="5"/>
        <v>185</v>
      </c>
      <c r="Q50" s="35">
        <v>0</v>
      </c>
      <c r="R50" s="39">
        <f t="shared" si="6"/>
        <v>-0.32716852332488155</v>
      </c>
      <c r="S50" s="37">
        <f t="shared" si="7"/>
        <v>75.5</v>
      </c>
      <c r="T50" s="35">
        <v>4.7468354400000003E-2</v>
      </c>
      <c r="U50" s="39">
        <f t="shared" si="8"/>
        <v>-0.40704964284405104</v>
      </c>
      <c r="V50" s="37">
        <f t="shared" si="9"/>
        <v>97</v>
      </c>
      <c r="W50" s="49">
        <f t="shared" si="10"/>
        <v>0.55054940021420407</v>
      </c>
      <c r="X50" s="42">
        <v>49</v>
      </c>
      <c r="Y50" s="42" t="s">
        <v>270</v>
      </c>
    </row>
    <row r="51" spans="1:25" ht="15" customHeight="1" x14ac:dyDescent="0.3">
      <c r="A51" s="41">
        <v>175</v>
      </c>
      <c r="B51" s="41" t="s">
        <v>53</v>
      </c>
      <c r="C51" s="41">
        <v>187</v>
      </c>
      <c r="D51" s="41">
        <v>339</v>
      </c>
      <c r="E51" s="48" t="s">
        <v>53</v>
      </c>
      <c r="F51" s="41" t="s">
        <v>262</v>
      </c>
      <c r="G51" s="41" t="s">
        <v>277</v>
      </c>
      <c r="H51" s="35">
        <v>0.73746312680000004</v>
      </c>
      <c r="I51" s="36">
        <f t="shared" si="0"/>
        <v>0.86036902528134174</v>
      </c>
      <c r="J51" s="37">
        <f t="shared" si="1"/>
        <v>166</v>
      </c>
      <c r="K51" s="35">
        <v>6.5792588400000004E-2</v>
      </c>
      <c r="L51" s="38">
        <f t="shared" si="2"/>
        <v>-0.36455367853193382</v>
      </c>
      <c r="M51" s="37">
        <f t="shared" si="3"/>
        <v>87</v>
      </c>
      <c r="N51" s="35">
        <v>0.2300884956</v>
      </c>
      <c r="O51" s="39">
        <f t="shared" si="4"/>
        <v>0.54201746244303228</v>
      </c>
      <c r="P51" s="37">
        <f t="shared" si="5"/>
        <v>180</v>
      </c>
      <c r="Q51" s="35">
        <v>0</v>
      </c>
      <c r="R51" s="39">
        <f t="shared" si="6"/>
        <v>-0.32716852332488155</v>
      </c>
      <c r="S51" s="37">
        <f t="shared" si="7"/>
        <v>75.5</v>
      </c>
      <c r="T51" s="35">
        <v>0.1179941003</v>
      </c>
      <c r="U51" s="39">
        <f t="shared" si="8"/>
        <v>0.39815131525913217</v>
      </c>
      <c r="V51" s="37">
        <f t="shared" si="9"/>
        <v>162</v>
      </c>
      <c r="W51" s="49">
        <f t="shared" si="10"/>
        <v>0.52612036250237593</v>
      </c>
      <c r="X51" s="42">
        <v>50</v>
      </c>
      <c r="Y51" s="42" t="s">
        <v>270</v>
      </c>
    </row>
    <row r="52" spans="1:25" ht="15" customHeight="1" x14ac:dyDescent="0.3">
      <c r="A52" s="41">
        <v>1</v>
      </c>
      <c r="B52" s="41" t="s">
        <v>46</v>
      </c>
      <c r="C52" s="41">
        <v>238</v>
      </c>
      <c r="D52" s="41">
        <v>342</v>
      </c>
      <c r="E52" s="48" t="s">
        <v>92</v>
      </c>
      <c r="F52" s="41" t="s">
        <v>258</v>
      </c>
      <c r="G52" s="41" t="s">
        <v>258</v>
      </c>
      <c r="H52" s="35">
        <v>0.86257309940000004</v>
      </c>
      <c r="I52" s="36">
        <f t="shared" si="0"/>
        <v>1.3694752483067851</v>
      </c>
      <c r="J52" s="37">
        <f t="shared" si="1"/>
        <v>200</v>
      </c>
      <c r="K52" s="35">
        <v>8.9659351700000001E-2</v>
      </c>
      <c r="L52" s="38">
        <f t="shared" si="2"/>
        <v>1.0813383917113022E-2</v>
      </c>
      <c r="M52" s="37">
        <f t="shared" si="3"/>
        <v>149</v>
      </c>
      <c r="N52" s="35">
        <v>0.14327485379999999</v>
      </c>
      <c r="O52" s="39">
        <f t="shared" si="4"/>
        <v>-0.2409721829373426</v>
      </c>
      <c r="P52" s="37">
        <f t="shared" si="5"/>
        <v>94</v>
      </c>
      <c r="Q52" s="35">
        <v>0</v>
      </c>
      <c r="R52" s="39">
        <f t="shared" si="6"/>
        <v>-0.32716852332488155</v>
      </c>
      <c r="S52" s="37">
        <f t="shared" si="7"/>
        <v>75.5</v>
      </c>
      <c r="T52" s="35">
        <v>1.1695906400000001E-2</v>
      </c>
      <c r="U52" s="39">
        <f t="shared" si="8"/>
        <v>-0.81546800178119916</v>
      </c>
      <c r="V52" s="37">
        <f t="shared" si="9"/>
        <v>42</v>
      </c>
      <c r="W52" s="49">
        <f t="shared" si="10"/>
        <v>0.51046649068648764</v>
      </c>
      <c r="X52" s="42">
        <v>51</v>
      </c>
      <c r="Y52" s="42" t="s">
        <v>270</v>
      </c>
    </row>
    <row r="53" spans="1:25" ht="15" customHeight="1" x14ac:dyDescent="0.3">
      <c r="A53" s="41">
        <v>120</v>
      </c>
      <c r="B53" s="41" t="s">
        <v>13</v>
      </c>
      <c r="C53" s="41">
        <v>186</v>
      </c>
      <c r="D53" s="41">
        <v>770</v>
      </c>
      <c r="E53" s="48" t="s">
        <v>52</v>
      </c>
      <c r="F53" s="41" t="s">
        <v>259</v>
      </c>
      <c r="G53" s="41" t="s">
        <v>259</v>
      </c>
      <c r="H53" s="35">
        <v>0.61688311689999997</v>
      </c>
      <c r="I53" s="36">
        <f t="shared" si="0"/>
        <v>0.36969644229845972</v>
      </c>
      <c r="J53" s="37">
        <f t="shared" si="1"/>
        <v>133</v>
      </c>
      <c r="K53" s="35">
        <v>0.1035918416</v>
      </c>
      <c r="L53" s="38">
        <f t="shared" si="2"/>
        <v>0.22993810311873239</v>
      </c>
      <c r="M53" s="37">
        <f t="shared" si="3"/>
        <v>170</v>
      </c>
      <c r="N53" s="35">
        <v>0.20779220779999999</v>
      </c>
      <c r="O53" s="39">
        <f t="shared" si="4"/>
        <v>0.3409227713800802</v>
      </c>
      <c r="P53" s="37">
        <f t="shared" si="5"/>
        <v>162</v>
      </c>
      <c r="Q53" s="35">
        <v>3.8961039E-3</v>
      </c>
      <c r="R53" s="39">
        <f t="shared" si="6"/>
        <v>-0.15941642892932473</v>
      </c>
      <c r="S53" s="37">
        <f t="shared" si="7"/>
        <v>172</v>
      </c>
      <c r="T53" s="35">
        <v>0.20389610389999999</v>
      </c>
      <c r="U53" s="39">
        <f t="shared" si="8"/>
        <v>1.3789048644633963</v>
      </c>
      <c r="V53" s="37">
        <f t="shared" si="9"/>
        <v>190</v>
      </c>
      <c r="W53" s="49">
        <f t="shared" si="10"/>
        <v>0.50980917764293132</v>
      </c>
      <c r="X53" s="42">
        <v>52</v>
      </c>
      <c r="Y53" s="42" t="s">
        <v>270</v>
      </c>
    </row>
    <row r="54" spans="1:25" ht="15" customHeight="1" x14ac:dyDescent="0.3">
      <c r="A54" s="41">
        <v>152</v>
      </c>
      <c r="B54" s="41" t="s">
        <v>48</v>
      </c>
      <c r="C54" s="41">
        <v>178</v>
      </c>
      <c r="D54" s="41">
        <v>292</v>
      </c>
      <c r="E54" s="48" t="s">
        <v>48</v>
      </c>
      <c r="F54" s="41" t="s">
        <v>259</v>
      </c>
      <c r="G54" s="41" t="s">
        <v>259</v>
      </c>
      <c r="H54" s="35">
        <v>0.72602739729999999</v>
      </c>
      <c r="I54" s="36">
        <f t="shared" si="0"/>
        <v>0.81383395751420462</v>
      </c>
      <c r="J54" s="37">
        <f t="shared" si="1"/>
        <v>157</v>
      </c>
      <c r="K54" s="35">
        <v>9.5017936600000005E-2</v>
      </c>
      <c r="L54" s="38">
        <f t="shared" si="2"/>
        <v>9.5091098809304608E-2</v>
      </c>
      <c r="M54" s="37">
        <f t="shared" si="3"/>
        <v>156</v>
      </c>
      <c r="N54" s="35">
        <v>0.23972602740000001</v>
      </c>
      <c r="O54" s="39">
        <f t="shared" si="4"/>
        <v>0.62894029449987265</v>
      </c>
      <c r="P54" s="37">
        <f t="shared" si="5"/>
        <v>184</v>
      </c>
      <c r="Q54" s="35">
        <v>0</v>
      </c>
      <c r="R54" s="39">
        <f t="shared" si="6"/>
        <v>-0.32716852332488155</v>
      </c>
      <c r="S54" s="37">
        <f t="shared" si="7"/>
        <v>75.5</v>
      </c>
      <c r="T54" s="35">
        <v>7.1917808200000002E-2</v>
      </c>
      <c r="U54" s="39">
        <f t="shared" si="8"/>
        <v>-0.12790727612915304</v>
      </c>
      <c r="V54" s="37">
        <f t="shared" si="9"/>
        <v>121</v>
      </c>
      <c r="W54" s="49">
        <f t="shared" si="10"/>
        <v>0.50627099828710642</v>
      </c>
      <c r="X54" s="42">
        <v>53</v>
      </c>
      <c r="Y54" s="42" t="s">
        <v>270</v>
      </c>
    </row>
    <row r="55" spans="1:25" ht="15" customHeight="1" x14ac:dyDescent="0.3">
      <c r="A55" s="41">
        <v>1</v>
      </c>
      <c r="B55" s="41" t="s">
        <v>46</v>
      </c>
      <c r="C55" s="41">
        <v>325</v>
      </c>
      <c r="D55" s="41">
        <v>473</v>
      </c>
      <c r="E55" s="48" t="s">
        <v>154</v>
      </c>
      <c r="F55" s="41" t="s">
        <v>258</v>
      </c>
      <c r="G55" s="41" t="s">
        <v>258</v>
      </c>
      <c r="H55" s="35">
        <v>0.75687103590000004</v>
      </c>
      <c r="I55" s="36">
        <f t="shared" si="0"/>
        <v>0.93934504208787195</v>
      </c>
      <c r="J55" s="37">
        <f t="shared" si="1"/>
        <v>173</v>
      </c>
      <c r="K55" s="35">
        <v>0.11358921549999999</v>
      </c>
      <c r="L55" s="38">
        <f t="shared" si="2"/>
        <v>0.38717286620232866</v>
      </c>
      <c r="M55" s="37">
        <f t="shared" si="3"/>
        <v>178</v>
      </c>
      <c r="N55" s="35">
        <v>0.18181818180000001</v>
      </c>
      <c r="O55" s="39">
        <f t="shared" si="4"/>
        <v>0.10665782194167726</v>
      </c>
      <c r="P55" s="37">
        <f t="shared" si="5"/>
        <v>141.5</v>
      </c>
      <c r="Q55" s="35">
        <v>0</v>
      </c>
      <c r="R55" s="39">
        <f t="shared" si="6"/>
        <v>-0.32716852332488155</v>
      </c>
      <c r="S55" s="37">
        <f t="shared" si="7"/>
        <v>75.5</v>
      </c>
      <c r="T55" s="35">
        <v>5.2854122599999998E-2</v>
      </c>
      <c r="U55" s="39">
        <f t="shared" si="8"/>
        <v>-0.34555967688310041</v>
      </c>
      <c r="V55" s="37">
        <f t="shared" si="9"/>
        <v>106</v>
      </c>
      <c r="W55" s="49">
        <f t="shared" si="10"/>
        <v>0.49438435625408683</v>
      </c>
      <c r="X55" s="42">
        <v>54</v>
      </c>
      <c r="Y55" s="42" t="s">
        <v>281</v>
      </c>
    </row>
    <row r="56" spans="1:25" ht="15" customHeight="1" x14ac:dyDescent="0.3">
      <c r="A56" s="41">
        <v>167</v>
      </c>
      <c r="B56" s="41" t="s">
        <v>239</v>
      </c>
      <c r="C56" s="41">
        <v>3067</v>
      </c>
      <c r="D56" s="41">
        <v>302</v>
      </c>
      <c r="E56" s="48" t="s">
        <v>239</v>
      </c>
      <c r="F56" s="41" t="s">
        <v>262</v>
      </c>
      <c r="G56" s="41" t="s">
        <v>277</v>
      </c>
      <c r="H56" s="35">
        <v>0.69536423839999995</v>
      </c>
      <c r="I56" s="36">
        <f t="shared" si="0"/>
        <v>0.68905729351861178</v>
      </c>
      <c r="J56" s="37">
        <f t="shared" si="1"/>
        <v>149</v>
      </c>
      <c r="K56" s="35">
        <v>5.7936789500000002E-2</v>
      </c>
      <c r="L56" s="38">
        <f t="shared" si="2"/>
        <v>-0.48810659265009809</v>
      </c>
      <c r="M56" s="37">
        <f t="shared" si="3"/>
        <v>58</v>
      </c>
      <c r="N56" s="35">
        <v>0.19867549670000001</v>
      </c>
      <c r="O56" s="39">
        <f t="shared" si="4"/>
        <v>0.25869732566419373</v>
      </c>
      <c r="P56" s="37">
        <f t="shared" si="5"/>
        <v>154</v>
      </c>
      <c r="Q56" s="35">
        <v>0</v>
      </c>
      <c r="R56" s="39">
        <f t="shared" si="6"/>
        <v>-0.32716852332488155</v>
      </c>
      <c r="S56" s="37">
        <f t="shared" si="7"/>
        <v>75.5</v>
      </c>
      <c r="T56" s="35">
        <v>0.17880794699999999</v>
      </c>
      <c r="U56" s="39">
        <f t="shared" si="8"/>
        <v>1.0924703473217212</v>
      </c>
      <c r="V56" s="37">
        <f t="shared" si="9"/>
        <v>184</v>
      </c>
      <c r="W56" s="49">
        <f t="shared" si="10"/>
        <v>0.48837216014860879</v>
      </c>
      <c r="X56" s="42">
        <v>55</v>
      </c>
      <c r="Y56" s="42" t="s">
        <v>281</v>
      </c>
    </row>
    <row r="57" spans="1:25" ht="15" customHeight="1" x14ac:dyDescent="0.3">
      <c r="A57" s="41">
        <v>129</v>
      </c>
      <c r="B57" s="41" t="s">
        <v>18</v>
      </c>
      <c r="C57" s="41">
        <v>243</v>
      </c>
      <c r="D57" s="41">
        <v>237</v>
      </c>
      <c r="E57" s="51" t="s">
        <v>95</v>
      </c>
      <c r="F57" s="52" t="s">
        <v>262</v>
      </c>
      <c r="G57" s="52" t="s">
        <v>276</v>
      </c>
      <c r="H57" s="53">
        <v>0.6033755274</v>
      </c>
      <c r="I57" s="54">
        <f t="shared" si="0"/>
        <v>0.31473041737165763</v>
      </c>
      <c r="J57" s="55">
        <f t="shared" si="1"/>
        <v>127</v>
      </c>
      <c r="K57" s="53">
        <v>6.0201883599999999E-2</v>
      </c>
      <c r="L57" s="56">
        <f t="shared" si="2"/>
        <v>-0.45248208388029493</v>
      </c>
      <c r="M57" s="55">
        <f t="shared" si="3"/>
        <v>68</v>
      </c>
      <c r="N57" s="53">
        <v>0.1983122363</v>
      </c>
      <c r="O57" s="57">
        <f t="shared" si="4"/>
        <v>0.25542100726676947</v>
      </c>
      <c r="P57" s="55">
        <f t="shared" si="5"/>
        <v>152</v>
      </c>
      <c r="Q57" s="53">
        <v>0</v>
      </c>
      <c r="R57" s="57">
        <f t="shared" si="6"/>
        <v>-0.32716852332488155</v>
      </c>
      <c r="S57" s="55">
        <f t="shared" si="7"/>
        <v>75.5</v>
      </c>
      <c r="T57" s="53">
        <v>0.27004219410000002</v>
      </c>
      <c r="U57" s="57">
        <f t="shared" si="8"/>
        <v>2.1341027645230342</v>
      </c>
      <c r="V57" s="55">
        <f t="shared" si="9"/>
        <v>198</v>
      </c>
      <c r="W57" s="58">
        <f t="shared" si="10"/>
        <v>0.48020549000408025</v>
      </c>
      <c r="X57" s="59">
        <v>56</v>
      </c>
      <c r="Y57" s="59" t="s">
        <v>281</v>
      </c>
    </row>
    <row r="58" spans="1:25" ht="15" customHeight="1" x14ac:dyDescent="0.3">
      <c r="A58" s="41">
        <v>1</v>
      </c>
      <c r="B58" s="41" t="s">
        <v>46</v>
      </c>
      <c r="C58" s="41">
        <v>335</v>
      </c>
      <c r="D58" s="41">
        <v>387</v>
      </c>
      <c r="E58" s="51" t="s">
        <v>163</v>
      </c>
      <c r="F58" s="52" t="s">
        <v>262</v>
      </c>
      <c r="G58" s="52" t="s">
        <v>276</v>
      </c>
      <c r="H58" s="53">
        <v>0.79586563310000003</v>
      </c>
      <c r="I58" s="54">
        <f t="shared" si="0"/>
        <v>1.098024575671996</v>
      </c>
      <c r="J58" s="55">
        <f t="shared" si="1"/>
        <v>185</v>
      </c>
      <c r="K58" s="53">
        <v>0.1008761017</v>
      </c>
      <c r="L58" s="56">
        <f t="shared" si="2"/>
        <v>0.18722601451982848</v>
      </c>
      <c r="M58" s="55">
        <f t="shared" si="3"/>
        <v>163</v>
      </c>
      <c r="N58" s="53">
        <v>0.149870801</v>
      </c>
      <c r="O58" s="57">
        <f t="shared" si="4"/>
        <v>-0.18148201236053724</v>
      </c>
      <c r="P58" s="55">
        <f t="shared" si="5"/>
        <v>102</v>
      </c>
      <c r="Q58" s="53">
        <v>1.0335917300000001E-2</v>
      </c>
      <c r="R58" s="57">
        <f t="shared" si="6"/>
        <v>0.11785856503748705</v>
      </c>
      <c r="S58" s="55">
        <f t="shared" si="7"/>
        <v>181</v>
      </c>
      <c r="T58" s="53">
        <v>4.3927648600000001E-2</v>
      </c>
      <c r="U58" s="57">
        <f t="shared" si="8"/>
        <v>-0.44747430856207077</v>
      </c>
      <c r="V58" s="55">
        <f t="shared" si="9"/>
        <v>91</v>
      </c>
      <c r="W58" s="58">
        <f t="shared" si="10"/>
        <v>0.47539057010220137</v>
      </c>
      <c r="X58" s="59">
        <v>57</v>
      </c>
      <c r="Y58" s="59" t="s">
        <v>281</v>
      </c>
    </row>
    <row r="59" spans="1:25" ht="15" customHeight="1" x14ac:dyDescent="0.3">
      <c r="A59" s="41">
        <v>1</v>
      </c>
      <c r="B59" s="41" t="s">
        <v>46</v>
      </c>
      <c r="C59" s="41">
        <v>299</v>
      </c>
      <c r="D59" s="41">
        <v>431</v>
      </c>
      <c r="E59" s="51" t="s">
        <v>138</v>
      </c>
      <c r="F59" s="52" t="s">
        <v>258</v>
      </c>
      <c r="G59" s="52" t="s">
        <v>258</v>
      </c>
      <c r="H59" s="53">
        <v>0.80278422270000005</v>
      </c>
      <c r="I59" s="54">
        <f t="shared" si="0"/>
        <v>1.1261781828283219</v>
      </c>
      <c r="J59" s="55">
        <f t="shared" si="1"/>
        <v>187</v>
      </c>
      <c r="K59" s="53">
        <v>7.8145513099999994E-2</v>
      </c>
      <c r="L59" s="56">
        <f t="shared" si="2"/>
        <v>-0.1702717392924698</v>
      </c>
      <c r="M59" s="55">
        <f t="shared" si="3"/>
        <v>127</v>
      </c>
      <c r="N59" s="53">
        <v>0.17633410669999999</v>
      </c>
      <c r="O59" s="57">
        <f t="shared" si="4"/>
        <v>5.7195848814449758E-2</v>
      </c>
      <c r="P59" s="55">
        <f t="shared" si="5"/>
        <v>132</v>
      </c>
      <c r="Q59" s="53">
        <v>0</v>
      </c>
      <c r="R59" s="57">
        <f t="shared" si="6"/>
        <v>-0.32716852332488155</v>
      </c>
      <c r="S59" s="55">
        <f t="shared" si="7"/>
        <v>75.5</v>
      </c>
      <c r="T59" s="53">
        <v>3.94431555E-2</v>
      </c>
      <c r="U59" s="57">
        <f t="shared" si="8"/>
        <v>-0.49867430786228539</v>
      </c>
      <c r="V59" s="55">
        <f t="shared" si="9"/>
        <v>88</v>
      </c>
      <c r="W59" s="58">
        <f t="shared" si="10"/>
        <v>0.46113072502411012</v>
      </c>
      <c r="X59" s="59">
        <v>58</v>
      </c>
      <c r="Y59" s="59" t="s">
        <v>281</v>
      </c>
    </row>
    <row r="60" spans="1:25" ht="15" customHeight="1" x14ac:dyDescent="0.3">
      <c r="A60" s="41">
        <v>1</v>
      </c>
      <c r="B60" s="41" t="s">
        <v>46</v>
      </c>
      <c r="C60" s="41">
        <v>290</v>
      </c>
      <c r="D60" s="41">
        <v>239</v>
      </c>
      <c r="E60" s="51" t="s">
        <v>132</v>
      </c>
      <c r="F60" s="52" t="s">
        <v>258</v>
      </c>
      <c r="G60" s="52" t="s">
        <v>258</v>
      </c>
      <c r="H60" s="53">
        <v>0.75732217570000004</v>
      </c>
      <c r="I60" s="54">
        <f t="shared" si="0"/>
        <v>0.94118085161497322</v>
      </c>
      <c r="J60" s="55">
        <f t="shared" si="1"/>
        <v>175.5</v>
      </c>
      <c r="K60" s="53">
        <v>5.6697931899999998E-2</v>
      </c>
      <c r="L60" s="56">
        <f t="shared" si="2"/>
        <v>-0.50759085753593114</v>
      </c>
      <c r="M60" s="55">
        <f t="shared" si="3"/>
        <v>53</v>
      </c>
      <c r="N60" s="53">
        <v>0.2217573222</v>
      </c>
      <c r="O60" s="57">
        <f t="shared" si="4"/>
        <v>0.46687693877860037</v>
      </c>
      <c r="P60" s="55">
        <f t="shared" si="5"/>
        <v>173</v>
      </c>
      <c r="Q60" s="53">
        <v>4.1841003999999998E-3</v>
      </c>
      <c r="R60" s="57">
        <f t="shared" si="6"/>
        <v>-0.14701634482130338</v>
      </c>
      <c r="S60" s="55">
        <f t="shared" si="7"/>
        <v>174</v>
      </c>
      <c r="T60" s="53">
        <v>7.9497907899999998E-2</v>
      </c>
      <c r="U60" s="57">
        <f t="shared" si="8"/>
        <v>-4.1364362430488452E-2</v>
      </c>
      <c r="V60" s="55">
        <f t="shared" si="9"/>
        <v>129</v>
      </c>
      <c r="W60" s="58">
        <f t="shared" si="10"/>
        <v>0.45691071227618335</v>
      </c>
      <c r="X60" s="59">
        <v>59</v>
      </c>
      <c r="Y60" s="59" t="s">
        <v>281</v>
      </c>
    </row>
    <row r="61" spans="1:25" ht="15" customHeight="1" x14ac:dyDescent="0.3">
      <c r="A61" s="41">
        <v>1</v>
      </c>
      <c r="B61" s="41" t="s">
        <v>46</v>
      </c>
      <c r="C61" s="41">
        <v>435</v>
      </c>
      <c r="D61" s="41">
        <v>263</v>
      </c>
      <c r="E61" s="48" t="s">
        <v>191</v>
      </c>
      <c r="F61" s="41" t="s">
        <v>260</v>
      </c>
      <c r="G61" s="41" t="s">
        <v>260</v>
      </c>
      <c r="H61" s="35">
        <v>0.63498098859999996</v>
      </c>
      <c r="I61" s="36">
        <f t="shared" si="0"/>
        <v>0.44334156358262866</v>
      </c>
      <c r="J61" s="37">
        <f t="shared" si="1"/>
        <v>137</v>
      </c>
      <c r="K61" s="35">
        <v>0.1232793501</v>
      </c>
      <c r="L61" s="38">
        <f t="shared" si="2"/>
        <v>0.53957549046340192</v>
      </c>
      <c r="M61" s="37">
        <f t="shared" si="3"/>
        <v>185</v>
      </c>
      <c r="N61" s="35">
        <v>0.21673003800000001</v>
      </c>
      <c r="O61" s="39">
        <f t="shared" si="4"/>
        <v>0.42153485438531152</v>
      </c>
      <c r="P61" s="37">
        <f t="shared" si="5"/>
        <v>167</v>
      </c>
      <c r="Q61" s="35">
        <v>9.12547529E-2</v>
      </c>
      <c r="R61" s="39">
        <f t="shared" si="6"/>
        <v>3.6019299595271836</v>
      </c>
      <c r="S61" s="37">
        <f t="shared" si="7"/>
        <v>209</v>
      </c>
      <c r="T61" s="35">
        <v>0.1178707224</v>
      </c>
      <c r="U61" s="39">
        <f t="shared" si="8"/>
        <v>0.39674269487488811</v>
      </c>
      <c r="V61" s="37">
        <f t="shared" si="9"/>
        <v>161</v>
      </c>
      <c r="W61" s="49">
        <f t="shared" si="10"/>
        <v>0.44797962174524791</v>
      </c>
      <c r="X61" s="42">
        <v>60</v>
      </c>
      <c r="Y61" s="42" t="s">
        <v>281</v>
      </c>
    </row>
    <row r="62" spans="1:25" ht="15" customHeight="1" x14ac:dyDescent="0.3">
      <c r="A62" s="41">
        <v>129</v>
      </c>
      <c r="B62" s="41" t="s">
        <v>18</v>
      </c>
      <c r="C62" s="41">
        <v>189</v>
      </c>
      <c r="D62" s="41">
        <v>346</v>
      </c>
      <c r="E62" s="51" t="s">
        <v>55</v>
      </c>
      <c r="F62" s="52" t="s">
        <v>262</v>
      </c>
      <c r="G62" s="52" t="s">
        <v>276</v>
      </c>
      <c r="H62" s="53">
        <v>0.50289017339999997</v>
      </c>
      <c r="I62" s="54">
        <f t="shared" si="0"/>
        <v>-9.4171590846947303E-2</v>
      </c>
      <c r="J62" s="55">
        <f t="shared" si="1"/>
        <v>86</v>
      </c>
      <c r="K62" s="53">
        <v>6.4784665500000005E-2</v>
      </c>
      <c r="L62" s="56">
        <f t="shared" si="2"/>
        <v>-0.38040589332086266</v>
      </c>
      <c r="M62" s="55">
        <f t="shared" si="3"/>
        <v>81</v>
      </c>
      <c r="N62" s="53">
        <v>0.17341040460000001</v>
      </c>
      <c r="O62" s="57">
        <f t="shared" si="4"/>
        <v>3.0826393242585456E-2</v>
      </c>
      <c r="P62" s="55">
        <f t="shared" si="5"/>
        <v>130</v>
      </c>
      <c r="Q62" s="53">
        <v>0</v>
      </c>
      <c r="R62" s="57">
        <f t="shared" si="6"/>
        <v>-0.32716852332488155</v>
      </c>
      <c r="S62" s="55">
        <f t="shared" si="7"/>
        <v>75.5</v>
      </c>
      <c r="T62" s="53">
        <v>0.36994219649999999</v>
      </c>
      <c r="U62" s="57">
        <f t="shared" si="8"/>
        <v>3.2746731565192748</v>
      </c>
      <c r="V62" s="55">
        <f t="shared" si="9"/>
        <v>211</v>
      </c>
      <c r="W62" s="58">
        <f t="shared" si="10"/>
        <v>0.44042981398335929</v>
      </c>
      <c r="X62" s="59">
        <v>61</v>
      </c>
      <c r="Y62" s="59" t="s">
        <v>281</v>
      </c>
    </row>
    <row r="63" spans="1:25" ht="15" customHeight="1" x14ac:dyDescent="0.3">
      <c r="A63" s="41">
        <v>120</v>
      </c>
      <c r="B63" s="41" t="s">
        <v>13</v>
      </c>
      <c r="C63" s="41">
        <v>1164</v>
      </c>
      <c r="D63" s="41">
        <v>239</v>
      </c>
      <c r="E63" s="48" t="s">
        <v>233</v>
      </c>
      <c r="F63" s="41" t="s">
        <v>259</v>
      </c>
      <c r="G63" s="41" t="s">
        <v>259</v>
      </c>
      <c r="H63" s="35">
        <v>0.75732217570000004</v>
      </c>
      <c r="I63" s="36">
        <f t="shared" si="0"/>
        <v>0.94118085161497322</v>
      </c>
      <c r="J63" s="37">
        <f t="shared" si="1"/>
        <v>175.5</v>
      </c>
      <c r="K63" s="35">
        <v>7.2099930600000001E-2</v>
      </c>
      <c r="L63" s="38">
        <f t="shared" si="2"/>
        <v>-0.26535428212802731</v>
      </c>
      <c r="M63" s="37">
        <f t="shared" si="3"/>
        <v>107</v>
      </c>
      <c r="N63" s="35">
        <v>0.21338912130000001</v>
      </c>
      <c r="O63" s="39">
        <f t="shared" si="4"/>
        <v>0.39140245666601237</v>
      </c>
      <c r="P63" s="37">
        <f t="shared" si="5"/>
        <v>166</v>
      </c>
      <c r="Q63" s="35">
        <v>0</v>
      </c>
      <c r="R63" s="39">
        <f t="shared" si="6"/>
        <v>-0.32716852332488155</v>
      </c>
      <c r="S63" s="37">
        <f t="shared" si="7"/>
        <v>75.5</v>
      </c>
      <c r="T63" s="35">
        <v>5.8577405899999997E-2</v>
      </c>
      <c r="U63" s="39">
        <f t="shared" si="8"/>
        <v>-0.28021626026485874</v>
      </c>
      <c r="V63" s="37">
        <f t="shared" si="9"/>
        <v>111</v>
      </c>
      <c r="W63" s="49">
        <f t="shared" si="10"/>
        <v>0.44489574485300759</v>
      </c>
      <c r="X63" s="42">
        <v>62</v>
      </c>
      <c r="Y63" s="42" t="s">
        <v>281</v>
      </c>
    </row>
    <row r="64" spans="1:25" ht="15" customHeight="1" x14ac:dyDescent="0.3">
      <c r="A64" s="41">
        <v>1</v>
      </c>
      <c r="B64" s="41" t="s">
        <v>46</v>
      </c>
      <c r="C64" s="41">
        <v>203</v>
      </c>
      <c r="D64" s="41">
        <v>380</v>
      </c>
      <c r="E64" s="51" t="s">
        <v>68</v>
      </c>
      <c r="F64" s="52" t="s">
        <v>258</v>
      </c>
      <c r="G64" s="52" t="s">
        <v>258</v>
      </c>
      <c r="H64" s="53">
        <v>0.72368421049999998</v>
      </c>
      <c r="I64" s="54">
        <f t="shared" si="0"/>
        <v>0.80429889842339097</v>
      </c>
      <c r="J64" s="55">
        <f t="shared" si="1"/>
        <v>156</v>
      </c>
      <c r="K64" s="53">
        <v>5.7123388599999998E-2</v>
      </c>
      <c r="L64" s="56">
        <f t="shared" si="2"/>
        <v>-0.50089944196060399</v>
      </c>
      <c r="M64" s="55">
        <f t="shared" si="3"/>
        <v>55</v>
      </c>
      <c r="N64" s="53">
        <v>0.25789473680000002</v>
      </c>
      <c r="O64" s="57">
        <f t="shared" si="4"/>
        <v>0.79280752821065903</v>
      </c>
      <c r="P64" s="55">
        <f t="shared" si="5"/>
        <v>198</v>
      </c>
      <c r="Q64" s="53">
        <v>0</v>
      </c>
      <c r="R64" s="57">
        <f t="shared" si="6"/>
        <v>-0.32716852332488155</v>
      </c>
      <c r="S64" s="55">
        <f t="shared" si="7"/>
        <v>75.5</v>
      </c>
      <c r="T64" s="53">
        <v>8.1578947400000004E-2</v>
      </c>
      <c r="U64" s="57">
        <f t="shared" si="8"/>
        <v>-1.760488313867745E-2</v>
      </c>
      <c r="V64" s="55">
        <f t="shared" si="9"/>
        <v>132</v>
      </c>
      <c r="W64" s="58">
        <f t="shared" si="10"/>
        <v>0.44786664973025841</v>
      </c>
      <c r="X64" s="59">
        <v>63</v>
      </c>
      <c r="Y64" s="59" t="s">
        <v>281</v>
      </c>
    </row>
    <row r="65" spans="1:25" ht="15" customHeight="1" x14ac:dyDescent="0.3">
      <c r="A65" s="41">
        <v>1</v>
      </c>
      <c r="B65" s="41" t="s">
        <v>46</v>
      </c>
      <c r="C65" s="41">
        <v>436</v>
      </c>
      <c r="D65" s="41">
        <v>111</v>
      </c>
      <c r="E65" s="48" t="s">
        <v>192</v>
      </c>
      <c r="F65" s="41" t="s">
        <v>259</v>
      </c>
      <c r="G65" s="41" t="s">
        <v>259</v>
      </c>
      <c r="H65" s="35">
        <v>0.58558558559999996</v>
      </c>
      <c r="I65" s="36">
        <f t="shared" si="0"/>
        <v>0.24233834590508233</v>
      </c>
      <c r="J65" s="37">
        <f t="shared" si="1"/>
        <v>114</v>
      </c>
      <c r="K65" s="35">
        <v>0.1916004426</v>
      </c>
      <c r="L65" s="38">
        <f t="shared" si="2"/>
        <v>1.6141027513523809</v>
      </c>
      <c r="M65" s="37">
        <f t="shared" si="3"/>
        <v>201</v>
      </c>
      <c r="N65" s="35">
        <v>0.25225225229999998</v>
      </c>
      <c r="O65" s="39">
        <f t="shared" si="4"/>
        <v>0.74191682893671962</v>
      </c>
      <c r="P65" s="37">
        <f t="shared" si="5"/>
        <v>193</v>
      </c>
      <c r="Q65" s="35">
        <v>0</v>
      </c>
      <c r="R65" s="39">
        <f t="shared" si="6"/>
        <v>-0.32716852332488155</v>
      </c>
      <c r="S65" s="37">
        <f t="shared" si="7"/>
        <v>75.5</v>
      </c>
      <c r="T65" s="35">
        <v>4.5045044999999999E-2</v>
      </c>
      <c r="U65" s="39">
        <f t="shared" si="8"/>
        <v>-0.4347168589189746</v>
      </c>
      <c r="V65" s="37">
        <f t="shared" si="9"/>
        <v>93</v>
      </c>
      <c r="W65" s="49">
        <f t="shared" si="10"/>
        <v>0.44138629318089545</v>
      </c>
      <c r="X65" s="42">
        <v>64</v>
      </c>
      <c r="Y65" s="42" t="s">
        <v>281</v>
      </c>
    </row>
    <row r="66" spans="1:25" ht="15" customHeight="1" x14ac:dyDescent="0.3">
      <c r="A66" s="41">
        <v>109</v>
      </c>
      <c r="B66" s="41" t="s">
        <v>10</v>
      </c>
      <c r="C66" s="41">
        <v>109</v>
      </c>
      <c r="D66" s="41">
        <v>383</v>
      </c>
      <c r="E66" s="48" t="s">
        <v>12</v>
      </c>
      <c r="F66" s="41" t="s">
        <v>259</v>
      </c>
      <c r="G66" s="41" t="s">
        <v>259</v>
      </c>
      <c r="H66" s="35">
        <v>0.67624020890000003</v>
      </c>
      <c r="I66" s="36">
        <f t="shared" ref="I66:I129" si="11">(H66-AVERAGE(H:H))/_xlfn.STDEV.P(H:H)</f>
        <v>0.61123645937215687</v>
      </c>
      <c r="J66" s="37">
        <f t="shared" ref="J66:J129" si="12">_xlfn.RANK.AVG(H66,H:H, 1)</f>
        <v>147</v>
      </c>
      <c r="K66" s="35">
        <v>9.3425665500000005E-2</v>
      </c>
      <c r="L66" s="38">
        <f t="shared" ref="L66:L129" si="13">(K66-AVERAGE(K:K))/_xlfn.STDEV.P(K:K)</f>
        <v>7.0048485451274914E-2</v>
      </c>
      <c r="M66" s="37">
        <f t="shared" ref="M66:M129" si="14">_xlfn.RANK.AVG(K66,K:K, 1)</f>
        <v>153</v>
      </c>
      <c r="N66" s="35">
        <v>0.16449086160000001</v>
      </c>
      <c r="O66" s="39">
        <f t="shared" ref="O66:O129" si="15">(N66-AVERAGE(N:N))/_xlfn.STDEV.P(N:N)</f>
        <v>-4.9620753838450903E-2</v>
      </c>
      <c r="P66" s="37">
        <f t="shared" ref="P66:P129" si="16">_xlfn.RANK.AVG(N66,N:N, 1)</f>
        <v>119</v>
      </c>
      <c r="Q66" s="35">
        <v>0</v>
      </c>
      <c r="R66" s="39">
        <f t="shared" ref="R66:R129" si="17">(Q66-AVERAGE(Q:Q))/_xlfn.STDEV.P(Q:Q)</f>
        <v>-0.32716852332488155</v>
      </c>
      <c r="S66" s="37">
        <f t="shared" ref="S66:S129" si="18">_xlfn.RANK.AVG(Q66,Q:Q, 1)</f>
        <v>75.5</v>
      </c>
      <c r="T66" s="35">
        <v>0.14360313320000001</v>
      </c>
      <c r="U66" s="39">
        <f t="shared" ref="U66:U129" si="19">(T66-AVERAGE(T:T))/_xlfn.STDEV.P(T:T)</f>
        <v>0.69053273659729275</v>
      </c>
      <c r="V66" s="37">
        <f t="shared" ref="V66:V129" si="20">_xlfn.RANK.AVG(T66,T:T, 1)</f>
        <v>176</v>
      </c>
      <c r="W66" s="49">
        <f t="shared" ref="W66:W129" si="21">AVERAGE(I66,I66,I66,L66,O66,U66)</f>
        <v>0.42411164105443122</v>
      </c>
      <c r="X66" s="42">
        <v>65</v>
      </c>
      <c r="Y66" s="42" t="s">
        <v>281</v>
      </c>
    </row>
    <row r="67" spans="1:25" ht="15" customHeight="1" x14ac:dyDescent="0.3">
      <c r="A67" s="41">
        <v>1</v>
      </c>
      <c r="B67" s="41" t="s">
        <v>46</v>
      </c>
      <c r="C67" s="41">
        <v>370</v>
      </c>
      <c r="D67" s="41">
        <v>353</v>
      </c>
      <c r="E67" s="51" t="s">
        <v>177</v>
      </c>
      <c r="F67" s="52" t="s">
        <v>258</v>
      </c>
      <c r="G67" s="52" t="s">
        <v>258</v>
      </c>
      <c r="H67" s="53">
        <v>0.64872521250000004</v>
      </c>
      <c r="I67" s="54">
        <f t="shared" si="11"/>
        <v>0.4992705177077858</v>
      </c>
      <c r="J67" s="55">
        <f t="shared" si="12"/>
        <v>139</v>
      </c>
      <c r="K67" s="53">
        <v>0.10052549349999999</v>
      </c>
      <c r="L67" s="56">
        <f t="shared" si="13"/>
        <v>0.18171178670224461</v>
      </c>
      <c r="M67" s="55">
        <f t="shared" si="14"/>
        <v>162</v>
      </c>
      <c r="N67" s="53">
        <v>0.24929178469999999</v>
      </c>
      <c r="O67" s="57">
        <f t="shared" si="15"/>
        <v>0.71521577794724156</v>
      </c>
      <c r="P67" s="55">
        <f t="shared" si="16"/>
        <v>191</v>
      </c>
      <c r="Q67" s="53">
        <v>2.8328612E-3</v>
      </c>
      <c r="R67" s="57">
        <f t="shared" si="17"/>
        <v>-0.20519580092599729</v>
      </c>
      <c r="S67" s="55">
        <f t="shared" si="18"/>
        <v>164</v>
      </c>
      <c r="T67" s="53">
        <v>9.9150141600000005E-2</v>
      </c>
      <c r="U67" s="57">
        <f t="shared" si="19"/>
        <v>0.18300756305818153</v>
      </c>
      <c r="V67" s="55">
        <f t="shared" si="20"/>
        <v>147</v>
      </c>
      <c r="W67" s="58">
        <f t="shared" si="21"/>
        <v>0.42962444680517081</v>
      </c>
      <c r="X67" s="59">
        <v>66</v>
      </c>
      <c r="Y67" s="59" t="s">
        <v>281</v>
      </c>
    </row>
    <row r="68" spans="1:25" ht="15" customHeight="1" x14ac:dyDescent="0.3">
      <c r="A68" s="41">
        <v>138</v>
      </c>
      <c r="B68" s="41" t="s">
        <v>42</v>
      </c>
      <c r="C68" s="41">
        <v>222</v>
      </c>
      <c r="D68" s="41">
        <v>492</v>
      </c>
      <c r="E68" s="48" t="s">
        <v>83</v>
      </c>
      <c r="F68" s="41" t="s">
        <v>259</v>
      </c>
      <c r="G68" s="41" t="s">
        <v>259</v>
      </c>
      <c r="H68" s="35">
        <v>0.575203252</v>
      </c>
      <c r="I68" s="36">
        <f t="shared" si="11"/>
        <v>0.20008983017576043</v>
      </c>
      <c r="J68" s="37">
        <f t="shared" si="12"/>
        <v>108</v>
      </c>
      <c r="K68" s="35">
        <v>0.1112640215</v>
      </c>
      <c r="L68" s="38">
        <f t="shared" si="13"/>
        <v>0.35060312985252601</v>
      </c>
      <c r="M68" s="37">
        <f t="shared" si="14"/>
        <v>176</v>
      </c>
      <c r="N68" s="35">
        <v>0.17886178859999999</v>
      </c>
      <c r="O68" s="39">
        <f t="shared" si="15"/>
        <v>7.9993518782896914E-2</v>
      </c>
      <c r="P68" s="37">
        <f t="shared" si="16"/>
        <v>137</v>
      </c>
      <c r="Q68" s="35">
        <v>0</v>
      </c>
      <c r="R68" s="39">
        <f t="shared" si="17"/>
        <v>-0.32716852332488155</v>
      </c>
      <c r="S68" s="37">
        <f t="shared" si="18"/>
        <v>75.5</v>
      </c>
      <c r="T68" s="35">
        <v>0.20121951220000001</v>
      </c>
      <c r="U68" s="39">
        <f t="shared" si="19"/>
        <v>1.3483458937813009</v>
      </c>
      <c r="V68" s="37">
        <f t="shared" si="20"/>
        <v>189</v>
      </c>
      <c r="W68" s="49">
        <f t="shared" si="21"/>
        <v>0.39653533882400077</v>
      </c>
      <c r="X68" s="42">
        <v>67</v>
      </c>
      <c r="Y68" s="42" t="s">
        <v>281</v>
      </c>
    </row>
    <row r="69" spans="1:25" ht="15" customHeight="1" x14ac:dyDescent="0.3">
      <c r="A69" s="41">
        <v>120</v>
      </c>
      <c r="B69" s="41" t="s">
        <v>13</v>
      </c>
      <c r="C69" s="41">
        <v>113</v>
      </c>
      <c r="D69" s="41">
        <v>560</v>
      </c>
      <c r="E69" s="51" t="s">
        <v>14</v>
      </c>
      <c r="F69" s="52" t="s">
        <v>258</v>
      </c>
      <c r="G69" s="52" t="s">
        <v>258</v>
      </c>
      <c r="H69" s="53">
        <v>0.75357142860000004</v>
      </c>
      <c r="I69" s="54">
        <f t="shared" si="11"/>
        <v>0.92591805001793537</v>
      </c>
      <c r="J69" s="55">
        <f t="shared" si="12"/>
        <v>171</v>
      </c>
      <c r="K69" s="53">
        <v>6.9069123199999999E-2</v>
      </c>
      <c r="L69" s="56">
        <f t="shared" si="13"/>
        <v>-0.31302162839893261</v>
      </c>
      <c r="M69" s="55">
        <f t="shared" si="14"/>
        <v>100</v>
      </c>
      <c r="N69" s="53">
        <v>0.1160714286</v>
      </c>
      <c r="O69" s="57">
        <f t="shared" si="15"/>
        <v>-0.4863253303096205</v>
      </c>
      <c r="P69" s="55">
        <f t="shared" si="16"/>
        <v>64</v>
      </c>
      <c r="Q69" s="53">
        <v>1.7857143E-3</v>
      </c>
      <c r="R69" s="57">
        <f t="shared" si="17"/>
        <v>-0.25028214618871342</v>
      </c>
      <c r="S69" s="55">
        <f t="shared" si="18"/>
        <v>156</v>
      </c>
      <c r="T69" s="53">
        <v>0.11428571429999999</v>
      </c>
      <c r="U69" s="57">
        <f t="shared" si="19"/>
        <v>0.35581222444752492</v>
      </c>
      <c r="V69" s="55">
        <f t="shared" si="20"/>
        <v>158</v>
      </c>
      <c r="W69" s="58">
        <f t="shared" si="21"/>
        <v>0.38903656929879632</v>
      </c>
      <c r="X69" s="59">
        <v>68</v>
      </c>
      <c r="Y69" s="59" t="s">
        <v>281</v>
      </c>
    </row>
    <row r="70" spans="1:25" ht="15" customHeight="1" x14ac:dyDescent="0.3">
      <c r="A70" s="41">
        <v>1</v>
      </c>
      <c r="B70" s="41" t="s">
        <v>46</v>
      </c>
      <c r="C70" s="41">
        <v>280</v>
      </c>
      <c r="D70" s="41">
        <v>411</v>
      </c>
      <c r="E70" s="51" t="s">
        <v>124</v>
      </c>
      <c r="F70" s="52" t="s">
        <v>258</v>
      </c>
      <c r="G70" s="52" t="s">
        <v>258</v>
      </c>
      <c r="H70" s="53">
        <v>0.698296837</v>
      </c>
      <c r="I70" s="54">
        <f t="shared" si="11"/>
        <v>0.70099082819908964</v>
      </c>
      <c r="J70" s="55">
        <f t="shared" si="12"/>
        <v>150</v>
      </c>
      <c r="K70" s="53">
        <v>7.9299623799999996E-2</v>
      </c>
      <c r="L70" s="56">
        <f t="shared" si="13"/>
        <v>-0.15212034030490729</v>
      </c>
      <c r="M70" s="55">
        <f t="shared" si="14"/>
        <v>132</v>
      </c>
      <c r="N70" s="53">
        <v>0.1727493917</v>
      </c>
      <c r="O70" s="57">
        <f t="shared" si="15"/>
        <v>2.4864585335076857E-2</v>
      </c>
      <c r="P70" s="55">
        <f t="shared" si="16"/>
        <v>128</v>
      </c>
      <c r="Q70" s="53">
        <v>0</v>
      </c>
      <c r="R70" s="57">
        <f t="shared" si="17"/>
        <v>-0.32716852332488155</v>
      </c>
      <c r="S70" s="55">
        <f t="shared" si="18"/>
        <v>75.5</v>
      </c>
      <c r="T70" s="53">
        <v>0.1119221411</v>
      </c>
      <c r="U70" s="57">
        <f t="shared" si="19"/>
        <v>0.32882702378214629</v>
      </c>
      <c r="V70" s="55">
        <f t="shared" si="20"/>
        <v>155</v>
      </c>
      <c r="W70" s="58">
        <f t="shared" si="21"/>
        <v>0.38409062556826412</v>
      </c>
      <c r="X70" s="59">
        <v>69</v>
      </c>
      <c r="Y70" s="59" t="s">
        <v>281</v>
      </c>
    </row>
    <row r="71" spans="1:25" ht="15" customHeight="1" x14ac:dyDescent="0.3">
      <c r="A71" s="41">
        <v>120</v>
      </c>
      <c r="B71" s="41" t="s">
        <v>13</v>
      </c>
      <c r="C71" s="41">
        <v>361</v>
      </c>
      <c r="D71" s="41">
        <v>405</v>
      </c>
      <c r="E71" s="51" t="s">
        <v>171</v>
      </c>
      <c r="F71" s="52" t="s">
        <v>258</v>
      </c>
      <c r="G71" s="52" t="s">
        <v>258</v>
      </c>
      <c r="H71" s="53">
        <v>0.77777777780000001</v>
      </c>
      <c r="I71" s="54">
        <f t="shared" si="11"/>
        <v>1.0244202138210385</v>
      </c>
      <c r="J71" s="55">
        <f t="shared" si="12"/>
        <v>182</v>
      </c>
      <c r="K71" s="53">
        <v>7.4103337199999994E-2</v>
      </c>
      <c r="L71" s="56">
        <f t="shared" si="13"/>
        <v>-0.23384549139338129</v>
      </c>
      <c r="M71" s="55">
        <f t="shared" si="14"/>
        <v>114</v>
      </c>
      <c r="N71" s="53">
        <v>7.4074074099999998E-2</v>
      </c>
      <c r="O71" s="57">
        <f t="shared" si="15"/>
        <v>-0.86510789287767176</v>
      </c>
      <c r="P71" s="55">
        <f t="shared" si="16"/>
        <v>19</v>
      </c>
      <c r="Q71" s="53">
        <v>3.9506172800000003E-2</v>
      </c>
      <c r="R71" s="57">
        <f t="shared" si="17"/>
        <v>1.3738239036873396</v>
      </c>
      <c r="S71" s="55">
        <f t="shared" si="18"/>
        <v>201</v>
      </c>
      <c r="T71" s="53">
        <v>0.1061728395</v>
      </c>
      <c r="U71" s="57">
        <f t="shared" si="19"/>
        <v>0.26318655309066002</v>
      </c>
      <c r="V71" s="55">
        <f t="shared" si="20"/>
        <v>152</v>
      </c>
      <c r="W71" s="58">
        <f t="shared" si="21"/>
        <v>0.3729156350471205</v>
      </c>
      <c r="X71" s="59">
        <v>70</v>
      </c>
      <c r="Y71" s="59" t="s">
        <v>281</v>
      </c>
    </row>
    <row r="72" spans="1:25" ht="15" customHeight="1" x14ac:dyDescent="0.3">
      <c r="A72" s="41">
        <v>120</v>
      </c>
      <c r="B72" s="41" t="s">
        <v>13</v>
      </c>
      <c r="C72" s="41">
        <v>1124</v>
      </c>
      <c r="D72" s="41">
        <v>266</v>
      </c>
      <c r="E72" s="48" t="s">
        <v>228</v>
      </c>
      <c r="F72" s="41" t="s">
        <v>260</v>
      </c>
      <c r="G72" s="41" t="s">
        <v>260</v>
      </c>
      <c r="H72" s="35">
        <v>0.73684210530000005</v>
      </c>
      <c r="I72" s="36">
        <f t="shared" si="11"/>
        <v>0.85784192129664638</v>
      </c>
      <c r="J72" s="37">
        <f t="shared" si="12"/>
        <v>164</v>
      </c>
      <c r="K72" s="35">
        <v>5.6203584600000002E-2</v>
      </c>
      <c r="L72" s="38">
        <f t="shared" si="13"/>
        <v>-0.51536575736202594</v>
      </c>
      <c r="M72" s="37">
        <f t="shared" si="14"/>
        <v>50</v>
      </c>
      <c r="N72" s="35">
        <v>0.2180451128</v>
      </c>
      <c r="O72" s="39">
        <f t="shared" si="15"/>
        <v>0.43339577773734461</v>
      </c>
      <c r="P72" s="37">
        <f t="shared" si="16"/>
        <v>169</v>
      </c>
      <c r="Q72" s="35">
        <v>0</v>
      </c>
      <c r="R72" s="39">
        <f t="shared" si="17"/>
        <v>-0.32716852332488155</v>
      </c>
      <c r="S72" s="37">
        <f t="shared" si="18"/>
        <v>75.5</v>
      </c>
      <c r="T72" s="35">
        <v>6.3909774399999994E-2</v>
      </c>
      <c r="U72" s="39">
        <f t="shared" si="19"/>
        <v>-0.21933596512771467</v>
      </c>
      <c r="V72" s="37">
        <f t="shared" si="20"/>
        <v>115</v>
      </c>
      <c r="W72" s="49">
        <f t="shared" si="21"/>
        <v>0.3787033031895905</v>
      </c>
      <c r="X72" s="42">
        <v>71</v>
      </c>
      <c r="Y72" s="42" t="s">
        <v>281</v>
      </c>
    </row>
    <row r="73" spans="1:25" ht="15" customHeight="1" x14ac:dyDescent="0.3">
      <c r="A73" s="41">
        <v>116</v>
      </c>
      <c r="B73" s="41" t="s">
        <v>35</v>
      </c>
      <c r="C73" s="41">
        <v>1138</v>
      </c>
      <c r="D73" s="41">
        <v>455</v>
      </c>
      <c r="E73" s="48" t="s">
        <v>232</v>
      </c>
      <c r="F73" s="41" t="s">
        <v>259</v>
      </c>
      <c r="G73" s="41" t="s">
        <v>276</v>
      </c>
      <c r="H73" s="35">
        <v>0.54725274729999995</v>
      </c>
      <c r="I73" s="36">
        <f t="shared" si="11"/>
        <v>8.6351687773897845E-2</v>
      </c>
      <c r="J73" s="37">
        <f t="shared" si="12"/>
        <v>96</v>
      </c>
      <c r="K73" s="35">
        <v>0.1175097037</v>
      </c>
      <c r="L73" s="38">
        <f t="shared" si="13"/>
        <v>0.44883276203747746</v>
      </c>
      <c r="M73" s="37">
        <f t="shared" si="14"/>
        <v>181</v>
      </c>
      <c r="N73" s="35">
        <v>0.24835164840000001</v>
      </c>
      <c r="O73" s="39">
        <f t="shared" si="15"/>
        <v>0.70673650011850975</v>
      </c>
      <c r="P73" s="37">
        <f t="shared" si="16"/>
        <v>188</v>
      </c>
      <c r="Q73" s="35">
        <v>0</v>
      </c>
      <c r="R73" s="39">
        <f t="shared" si="17"/>
        <v>-0.32716852332488155</v>
      </c>
      <c r="S73" s="37">
        <f t="shared" si="18"/>
        <v>75.5</v>
      </c>
      <c r="T73" s="35">
        <v>0.1538461538</v>
      </c>
      <c r="U73" s="39">
        <f t="shared" si="19"/>
        <v>0.80747853980347517</v>
      </c>
      <c r="V73" s="37">
        <f t="shared" si="20"/>
        <v>178</v>
      </c>
      <c r="W73" s="49">
        <f t="shared" si="21"/>
        <v>0.37035047754685929</v>
      </c>
      <c r="X73" s="42">
        <v>72</v>
      </c>
      <c r="Y73" s="42" t="s">
        <v>281</v>
      </c>
    </row>
    <row r="74" spans="1:25" ht="15" customHeight="1" x14ac:dyDescent="0.3">
      <c r="A74" s="41">
        <v>1</v>
      </c>
      <c r="B74" s="41" t="s">
        <v>46</v>
      </c>
      <c r="C74" s="41">
        <v>347</v>
      </c>
      <c r="D74" s="41">
        <v>280</v>
      </c>
      <c r="E74" s="48" t="s">
        <v>168</v>
      </c>
      <c r="F74" s="41" t="s">
        <v>260</v>
      </c>
      <c r="G74" s="41" t="s">
        <v>260</v>
      </c>
      <c r="H74" s="35">
        <v>0.53571428570000001</v>
      </c>
      <c r="I74" s="36">
        <f t="shared" si="11"/>
        <v>3.9398575383078865E-2</v>
      </c>
      <c r="J74" s="37">
        <f t="shared" si="12"/>
        <v>93</v>
      </c>
      <c r="K74" s="35">
        <v>7.8520623600000006E-2</v>
      </c>
      <c r="L74" s="38">
        <f t="shared" si="13"/>
        <v>-0.16437214894128055</v>
      </c>
      <c r="M74" s="37">
        <f t="shared" si="14"/>
        <v>129</v>
      </c>
      <c r="N74" s="35">
        <v>0.2</v>
      </c>
      <c r="O74" s="39">
        <f t="shared" si="15"/>
        <v>0.27064328654855946</v>
      </c>
      <c r="P74" s="37">
        <f t="shared" si="16"/>
        <v>155.5</v>
      </c>
      <c r="Q74" s="35">
        <v>1.42857143E-2</v>
      </c>
      <c r="R74" s="39">
        <f t="shared" si="17"/>
        <v>0.28792248945882681</v>
      </c>
      <c r="S74" s="37">
        <f t="shared" si="18"/>
        <v>185</v>
      </c>
      <c r="T74" s="35">
        <v>0.25357142859999998</v>
      </c>
      <c r="U74" s="39">
        <f t="shared" si="19"/>
        <v>1.9460540456892372</v>
      </c>
      <c r="V74" s="37">
        <f t="shared" si="20"/>
        <v>194</v>
      </c>
      <c r="W74" s="49">
        <f t="shared" si="21"/>
        <v>0.36175348490762543</v>
      </c>
      <c r="X74" s="42">
        <v>73</v>
      </c>
      <c r="Y74" s="42" t="s">
        <v>281</v>
      </c>
    </row>
    <row r="75" spans="1:25" ht="15" customHeight="1" x14ac:dyDescent="0.3">
      <c r="A75" s="41">
        <v>146</v>
      </c>
      <c r="B75" s="41" t="s">
        <v>57</v>
      </c>
      <c r="C75" s="41">
        <v>191</v>
      </c>
      <c r="D75" s="41">
        <v>396</v>
      </c>
      <c r="E75" s="48" t="s">
        <v>57</v>
      </c>
      <c r="F75" s="41" t="s">
        <v>259</v>
      </c>
      <c r="G75" s="41" t="s">
        <v>259</v>
      </c>
      <c r="H75" s="35">
        <v>0.61111111110000005</v>
      </c>
      <c r="I75" s="36">
        <f t="shared" si="11"/>
        <v>0.34620859387958064</v>
      </c>
      <c r="J75" s="37">
        <f t="shared" si="12"/>
        <v>131</v>
      </c>
      <c r="K75" s="35">
        <v>7.4589303100000004E-2</v>
      </c>
      <c r="L75" s="38">
        <f t="shared" si="13"/>
        <v>-0.22620241092869964</v>
      </c>
      <c r="M75" s="37">
        <f t="shared" si="14"/>
        <v>116</v>
      </c>
      <c r="N75" s="35">
        <v>0.13636363639999999</v>
      </c>
      <c r="O75" s="39">
        <f t="shared" si="15"/>
        <v>-0.30330583867360822</v>
      </c>
      <c r="P75" s="37">
        <f t="shared" si="16"/>
        <v>82</v>
      </c>
      <c r="Q75" s="35">
        <v>0</v>
      </c>
      <c r="R75" s="39">
        <f t="shared" si="17"/>
        <v>-0.32716852332488155</v>
      </c>
      <c r="S75" s="37">
        <f t="shared" si="18"/>
        <v>75.5</v>
      </c>
      <c r="T75" s="35">
        <v>0.2146464646</v>
      </c>
      <c r="U75" s="39">
        <f t="shared" si="19"/>
        <v>1.5016430308610782</v>
      </c>
      <c r="V75" s="37">
        <f t="shared" si="20"/>
        <v>191</v>
      </c>
      <c r="W75" s="49">
        <f t="shared" si="21"/>
        <v>0.33512676048291867</v>
      </c>
      <c r="X75" s="42">
        <v>74</v>
      </c>
      <c r="Y75" s="42" t="s">
        <v>281</v>
      </c>
    </row>
    <row r="76" spans="1:25" ht="15" customHeight="1" x14ac:dyDescent="0.3">
      <c r="A76" s="41">
        <v>1</v>
      </c>
      <c r="B76" s="41" t="s">
        <v>46</v>
      </c>
      <c r="C76" s="41">
        <v>231</v>
      </c>
      <c r="D76" s="41">
        <v>270</v>
      </c>
      <c r="E76" s="48" t="s">
        <v>87</v>
      </c>
      <c r="F76" s="41" t="s">
        <v>258</v>
      </c>
      <c r="G76" s="41" t="s">
        <v>258</v>
      </c>
      <c r="H76" s="35">
        <v>0.75185185190000003</v>
      </c>
      <c r="I76" s="36">
        <f t="shared" si="11"/>
        <v>0.9189206286234114</v>
      </c>
      <c r="J76" s="37">
        <f t="shared" si="12"/>
        <v>170</v>
      </c>
      <c r="K76" s="35">
        <v>8.1188120899999994E-2</v>
      </c>
      <c r="L76" s="38">
        <f t="shared" si="13"/>
        <v>-0.1224188009734076</v>
      </c>
      <c r="M76" s="37">
        <f t="shared" si="14"/>
        <v>134</v>
      </c>
      <c r="N76" s="35">
        <v>0.1888888889</v>
      </c>
      <c r="O76" s="39">
        <f t="shared" si="15"/>
        <v>0.17042994726700245</v>
      </c>
      <c r="P76" s="37">
        <f t="shared" si="16"/>
        <v>145</v>
      </c>
      <c r="Q76" s="35">
        <v>0</v>
      </c>
      <c r="R76" s="39">
        <f t="shared" si="17"/>
        <v>-0.32716852332488155</v>
      </c>
      <c r="S76" s="37">
        <f t="shared" si="18"/>
        <v>75.5</v>
      </c>
      <c r="T76" s="35">
        <v>7.4074073999999997E-3</v>
      </c>
      <c r="U76" s="39">
        <f t="shared" si="19"/>
        <v>-0.86443031277214954</v>
      </c>
      <c r="V76" s="37">
        <f t="shared" si="20"/>
        <v>32</v>
      </c>
      <c r="W76" s="49">
        <f t="shared" si="21"/>
        <v>0.32339045323194654</v>
      </c>
      <c r="X76" s="42">
        <v>75</v>
      </c>
      <c r="Y76" s="42" t="s">
        <v>281</v>
      </c>
    </row>
    <row r="77" spans="1:25" ht="15" customHeight="1" x14ac:dyDescent="0.3">
      <c r="A77" s="41">
        <v>118</v>
      </c>
      <c r="B77" s="41" t="s">
        <v>31</v>
      </c>
      <c r="C77" s="41">
        <v>138</v>
      </c>
      <c r="D77" s="41">
        <v>261</v>
      </c>
      <c r="E77" s="48" t="s">
        <v>31</v>
      </c>
      <c r="F77" s="41" t="s">
        <v>258</v>
      </c>
      <c r="G77" s="41" t="s">
        <v>258</v>
      </c>
      <c r="H77" s="35">
        <v>0.76245210730000001</v>
      </c>
      <c r="I77" s="36">
        <f t="shared" si="11"/>
        <v>0.96205592693454733</v>
      </c>
      <c r="J77" s="37">
        <f t="shared" si="12"/>
        <v>177</v>
      </c>
      <c r="K77" s="35">
        <v>0.06</v>
      </c>
      <c r="L77" s="38">
        <f t="shared" si="13"/>
        <v>-0.45565722970698685</v>
      </c>
      <c r="M77" s="37">
        <f t="shared" si="14"/>
        <v>66</v>
      </c>
      <c r="N77" s="35">
        <v>0.14000000000000001</v>
      </c>
      <c r="O77" s="39">
        <f t="shared" si="15"/>
        <v>-0.27050874611299958</v>
      </c>
      <c r="P77" s="37">
        <f t="shared" si="16"/>
        <v>88</v>
      </c>
      <c r="Q77" s="35">
        <v>0</v>
      </c>
      <c r="R77" s="39">
        <f t="shared" si="17"/>
        <v>-0.32716852332488155</v>
      </c>
      <c r="S77" s="37">
        <f t="shared" si="18"/>
        <v>75.5</v>
      </c>
      <c r="T77" s="35">
        <v>5.7471264399999999E-2</v>
      </c>
      <c r="U77" s="39">
        <f t="shared" si="19"/>
        <v>-0.29284521135543762</v>
      </c>
      <c r="V77" s="37">
        <f t="shared" si="20"/>
        <v>110</v>
      </c>
      <c r="W77" s="49">
        <f t="shared" si="21"/>
        <v>0.31119276560470305</v>
      </c>
      <c r="X77" s="42">
        <v>76</v>
      </c>
      <c r="Y77" s="42" t="s">
        <v>281</v>
      </c>
    </row>
    <row r="78" spans="1:25" ht="15" customHeight="1" x14ac:dyDescent="0.3">
      <c r="A78" s="41">
        <v>1</v>
      </c>
      <c r="B78" s="41" t="s">
        <v>46</v>
      </c>
      <c r="C78" s="41">
        <v>291</v>
      </c>
      <c r="D78" s="41">
        <v>439</v>
      </c>
      <c r="E78" s="48" t="s">
        <v>133</v>
      </c>
      <c r="F78" s="41" t="s">
        <v>258</v>
      </c>
      <c r="G78" s="41" t="s">
        <v>258</v>
      </c>
      <c r="H78" s="35">
        <v>0.7722095672</v>
      </c>
      <c r="I78" s="36">
        <f t="shared" si="11"/>
        <v>1.001761663038363</v>
      </c>
      <c r="J78" s="37">
        <f t="shared" si="12"/>
        <v>180</v>
      </c>
      <c r="K78" s="35">
        <v>8.3763902299999998E-2</v>
      </c>
      <c r="L78" s="38">
        <f t="shared" si="13"/>
        <v>-8.1907924593748058E-2</v>
      </c>
      <c r="M78" s="37">
        <f t="shared" si="14"/>
        <v>138</v>
      </c>
      <c r="N78" s="35">
        <v>0.1298405467</v>
      </c>
      <c r="O78" s="39">
        <f t="shared" si="15"/>
        <v>-0.36213889284675271</v>
      </c>
      <c r="P78" s="37">
        <f t="shared" si="16"/>
        <v>75</v>
      </c>
      <c r="Q78" s="35">
        <v>0</v>
      </c>
      <c r="R78" s="39">
        <f t="shared" si="17"/>
        <v>-0.32716852332488155</v>
      </c>
      <c r="S78" s="37">
        <f t="shared" si="18"/>
        <v>75.5</v>
      </c>
      <c r="T78" s="35">
        <v>2.0501139000000002E-2</v>
      </c>
      <c r="U78" s="39">
        <f t="shared" si="19"/>
        <v>-0.71493759780795474</v>
      </c>
      <c r="V78" s="37">
        <f t="shared" si="20"/>
        <v>62</v>
      </c>
      <c r="W78" s="49">
        <f t="shared" si="21"/>
        <v>0.30771676231110562</v>
      </c>
      <c r="X78" s="42">
        <v>77</v>
      </c>
      <c r="Y78" s="42" t="s">
        <v>281</v>
      </c>
    </row>
    <row r="79" spans="1:25" ht="15" customHeight="1" x14ac:dyDescent="0.3">
      <c r="A79" s="41">
        <v>1</v>
      </c>
      <c r="B79" s="41" t="s">
        <v>46</v>
      </c>
      <c r="C79" s="41">
        <v>315</v>
      </c>
      <c r="D79" s="41">
        <v>312</v>
      </c>
      <c r="E79" s="48" t="s">
        <v>148</v>
      </c>
      <c r="F79" s="41" t="s">
        <v>258</v>
      </c>
      <c r="G79" s="41" t="s">
        <v>258</v>
      </c>
      <c r="H79" s="35">
        <v>0.73397435899999997</v>
      </c>
      <c r="I79" s="36">
        <f t="shared" si="11"/>
        <v>0.84617228811675527</v>
      </c>
      <c r="J79" s="37">
        <f t="shared" si="12"/>
        <v>161</v>
      </c>
      <c r="K79" s="35">
        <v>7.6372854300000001E-2</v>
      </c>
      <c r="L79" s="38">
        <f t="shared" si="13"/>
        <v>-0.19815141941987316</v>
      </c>
      <c r="M79" s="37">
        <f t="shared" si="14"/>
        <v>120</v>
      </c>
      <c r="N79" s="35">
        <v>0.13782051279999999</v>
      </c>
      <c r="O79" s="39">
        <f t="shared" si="15"/>
        <v>-0.29016597825366397</v>
      </c>
      <c r="P79" s="37">
        <f t="shared" si="16"/>
        <v>85</v>
      </c>
      <c r="Q79" s="35">
        <v>0</v>
      </c>
      <c r="R79" s="39">
        <f t="shared" si="17"/>
        <v>-0.32716852332488155</v>
      </c>
      <c r="S79" s="37">
        <f t="shared" si="18"/>
        <v>75.5</v>
      </c>
      <c r="T79" s="35">
        <v>5.1282051299999999E-2</v>
      </c>
      <c r="U79" s="39">
        <f t="shared" si="19"/>
        <v>-0.36350820476909212</v>
      </c>
      <c r="V79" s="37">
        <f t="shared" si="20"/>
        <v>105</v>
      </c>
      <c r="W79" s="49">
        <f t="shared" si="21"/>
        <v>0.2811152103179394</v>
      </c>
      <c r="X79" s="42">
        <v>78</v>
      </c>
      <c r="Y79" s="42" t="s">
        <v>281</v>
      </c>
    </row>
    <row r="80" spans="1:25" ht="15" customHeight="1" x14ac:dyDescent="0.3">
      <c r="A80" s="41">
        <v>158</v>
      </c>
      <c r="B80" s="41" t="s">
        <v>221</v>
      </c>
      <c r="C80" s="41">
        <v>1113</v>
      </c>
      <c r="D80" s="41">
        <v>727</v>
      </c>
      <c r="E80" s="51" t="s">
        <v>221</v>
      </c>
      <c r="F80" s="52" t="s">
        <v>262</v>
      </c>
      <c r="G80" s="52" t="s">
        <v>276</v>
      </c>
      <c r="H80" s="53">
        <v>0.6602475928</v>
      </c>
      <c r="I80" s="54">
        <f t="shared" si="11"/>
        <v>0.54615819095147544</v>
      </c>
      <c r="J80" s="55">
        <f t="shared" si="12"/>
        <v>143</v>
      </c>
      <c r="K80" s="53">
        <v>9.6388772999999997E-2</v>
      </c>
      <c r="L80" s="56">
        <f t="shared" si="13"/>
        <v>0.11665107433251364</v>
      </c>
      <c r="M80" s="55">
        <f t="shared" si="14"/>
        <v>158</v>
      </c>
      <c r="N80" s="53">
        <v>0.1114167813</v>
      </c>
      <c r="O80" s="57">
        <f t="shared" si="15"/>
        <v>-0.52830652777158105</v>
      </c>
      <c r="P80" s="55">
        <f t="shared" si="16"/>
        <v>56</v>
      </c>
      <c r="Q80" s="53">
        <v>0</v>
      </c>
      <c r="R80" s="57">
        <f t="shared" si="17"/>
        <v>-0.32716852332488155</v>
      </c>
      <c r="S80" s="55">
        <f t="shared" si="18"/>
        <v>75.5</v>
      </c>
      <c r="T80" s="53">
        <v>0.11829436040000001</v>
      </c>
      <c r="U80" s="57">
        <f t="shared" si="19"/>
        <v>0.40157942108225914</v>
      </c>
      <c r="V80" s="55">
        <f t="shared" si="20"/>
        <v>163</v>
      </c>
      <c r="W80" s="58">
        <f t="shared" si="21"/>
        <v>0.27139975674960298</v>
      </c>
      <c r="X80" s="59">
        <v>79</v>
      </c>
      <c r="Y80" s="59" t="s">
        <v>281</v>
      </c>
    </row>
    <row r="81" spans="1:25" ht="15" customHeight="1" x14ac:dyDescent="0.3">
      <c r="A81" s="41">
        <v>117</v>
      </c>
      <c r="B81" s="41" t="s">
        <v>59</v>
      </c>
      <c r="C81" s="41">
        <v>195</v>
      </c>
      <c r="D81" s="41">
        <v>754</v>
      </c>
      <c r="E81" s="48" t="s">
        <v>60</v>
      </c>
      <c r="F81" s="41" t="s">
        <v>258</v>
      </c>
      <c r="G81" s="41" t="s">
        <v>258</v>
      </c>
      <c r="H81" s="35">
        <v>0.71485411139999999</v>
      </c>
      <c r="I81" s="36">
        <f t="shared" si="11"/>
        <v>0.7683668435414498</v>
      </c>
      <c r="J81" s="37">
        <f t="shared" si="12"/>
        <v>153</v>
      </c>
      <c r="K81" s="35">
        <v>8.7614882300000002E-2</v>
      </c>
      <c r="L81" s="38">
        <f t="shared" si="13"/>
        <v>-2.1341226379163095E-2</v>
      </c>
      <c r="M81" s="37">
        <f t="shared" si="14"/>
        <v>145</v>
      </c>
      <c r="N81" s="35">
        <v>0.1790450928</v>
      </c>
      <c r="O81" s="39">
        <f t="shared" si="15"/>
        <v>8.1646776123320372E-2</v>
      </c>
      <c r="P81" s="37">
        <f t="shared" si="16"/>
        <v>138</v>
      </c>
      <c r="Q81" s="35">
        <v>0</v>
      </c>
      <c r="R81" s="39">
        <f t="shared" si="17"/>
        <v>-0.32716852332488155</v>
      </c>
      <c r="S81" s="37">
        <f t="shared" si="18"/>
        <v>75.5</v>
      </c>
      <c r="T81" s="35">
        <v>2.1220159200000002E-2</v>
      </c>
      <c r="U81" s="39">
        <f t="shared" si="19"/>
        <v>-0.70672845735084477</v>
      </c>
      <c r="V81" s="37">
        <f t="shared" si="20"/>
        <v>63</v>
      </c>
      <c r="W81" s="49">
        <f t="shared" si="21"/>
        <v>0.27644627050294363</v>
      </c>
      <c r="X81" s="42">
        <v>80</v>
      </c>
      <c r="Y81" s="42" t="s">
        <v>281</v>
      </c>
    </row>
    <row r="82" spans="1:25" ht="15" customHeight="1" x14ac:dyDescent="0.3">
      <c r="A82" s="41">
        <v>1</v>
      </c>
      <c r="B82" s="41" t="s">
        <v>46</v>
      </c>
      <c r="C82" s="41">
        <v>288</v>
      </c>
      <c r="D82" s="41">
        <v>427</v>
      </c>
      <c r="E82" s="48" t="s">
        <v>130</v>
      </c>
      <c r="F82" s="41" t="s">
        <v>258</v>
      </c>
      <c r="G82" s="41" t="s">
        <v>258</v>
      </c>
      <c r="H82" s="35">
        <v>0.74941451989999996</v>
      </c>
      <c r="I82" s="36">
        <f t="shared" si="11"/>
        <v>0.90900246732106371</v>
      </c>
      <c r="J82" s="37">
        <f t="shared" si="12"/>
        <v>169</v>
      </c>
      <c r="K82" s="35">
        <v>6.0504237400000001E-2</v>
      </c>
      <c r="L82" s="38">
        <f t="shared" si="13"/>
        <v>-0.44772678227949902</v>
      </c>
      <c r="M82" s="37">
        <f t="shared" si="14"/>
        <v>69</v>
      </c>
      <c r="N82" s="35">
        <v>0.14285714290000001</v>
      </c>
      <c r="O82" s="39">
        <f t="shared" si="15"/>
        <v>-0.24473960131400724</v>
      </c>
      <c r="P82" s="37">
        <f t="shared" si="16"/>
        <v>93</v>
      </c>
      <c r="Q82" s="35">
        <v>3.04449649E-2</v>
      </c>
      <c r="R82" s="39">
        <f t="shared" si="17"/>
        <v>0.98368117597965044</v>
      </c>
      <c r="S82" s="37">
        <f t="shared" si="18"/>
        <v>195</v>
      </c>
      <c r="T82" s="35">
        <v>4.6838407499999998E-2</v>
      </c>
      <c r="U82" s="39">
        <f t="shared" si="19"/>
        <v>-0.41424182267797083</v>
      </c>
      <c r="V82" s="37">
        <f t="shared" si="20"/>
        <v>95</v>
      </c>
      <c r="W82" s="49">
        <f t="shared" si="21"/>
        <v>0.27004986594861902</v>
      </c>
      <c r="X82" s="42">
        <v>81</v>
      </c>
      <c r="Y82" s="42" t="s">
        <v>281</v>
      </c>
    </row>
    <row r="83" spans="1:25" ht="15" customHeight="1" x14ac:dyDescent="0.3">
      <c r="A83" s="41">
        <v>129</v>
      </c>
      <c r="B83" s="41" t="s">
        <v>18</v>
      </c>
      <c r="C83" s="41">
        <v>237</v>
      </c>
      <c r="D83" s="41">
        <v>379</v>
      </c>
      <c r="E83" s="51" t="s">
        <v>91</v>
      </c>
      <c r="F83" s="52" t="s">
        <v>258</v>
      </c>
      <c r="G83" s="52" t="s">
        <v>258</v>
      </c>
      <c r="H83" s="53">
        <v>0.60686015829999995</v>
      </c>
      <c r="I83" s="54">
        <f t="shared" si="11"/>
        <v>0.32891032037434381</v>
      </c>
      <c r="J83" s="55">
        <f t="shared" si="12"/>
        <v>130</v>
      </c>
      <c r="K83" s="53">
        <v>7.2565829999999998E-2</v>
      </c>
      <c r="L83" s="56">
        <f t="shared" si="13"/>
        <v>-0.25802679967988268</v>
      </c>
      <c r="M83" s="55">
        <f t="shared" si="14"/>
        <v>108</v>
      </c>
      <c r="N83" s="53">
        <v>0.13456464379999999</v>
      </c>
      <c r="O83" s="57">
        <f t="shared" si="15"/>
        <v>-0.31953131371082655</v>
      </c>
      <c r="P83" s="55">
        <f t="shared" si="16"/>
        <v>79</v>
      </c>
      <c r="Q83" s="53">
        <v>0</v>
      </c>
      <c r="R83" s="57">
        <f t="shared" si="17"/>
        <v>-0.32716852332488155</v>
      </c>
      <c r="S83" s="55">
        <f t="shared" si="18"/>
        <v>75.5</v>
      </c>
      <c r="T83" s="53">
        <v>0.1662269129</v>
      </c>
      <c r="U83" s="57">
        <f t="shared" si="19"/>
        <v>0.94883116163182091</v>
      </c>
      <c r="V83" s="55">
        <f t="shared" si="20"/>
        <v>180</v>
      </c>
      <c r="W83" s="58">
        <f t="shared" si="21"/>
        <v>0.22633400156069053</v>
      </c>
      <c r="X83" s="59">
        <v>82</v>
      </c>
      <c r="Y83" s="59" t="s">
        <v>281</v>
      </c>
    </row>
    <row r="84" spans="1:25" ht="15" customHeight="1" x14ac:dyDescent="0.3">
      <c r="A84" s="41">
        <v>129</v>
      </c>
      <c r="B84" s="41" t="s">
        <v>18</v>
      </c>
      <c r="C84" s="41">
        <v>242</v>
      </c>
      <c r="D84" s="41">
        <v>335</v>
      </c>
      <c r="E84" s="48" t="s">
        <v>94</v>
      </c>
      <c r="F84" s="41" t="s">
        <v>262</v>
      </c>
      <c r="G84" s="41" t="s">
        <v>276</v>
      </c>
      <c r="H84" s="35">
        <v>0.6</v>
      </c>
      <c r="I84" s="36">
        <f t="shared" si="11"/>
        <v>0.30099448593774009</v>
      </c>
      <c r="J84" s="37">
        <f t="shared" si="12"/>
        <v>124</v>
      </c>
      <c r="K84" s="35">
        <v>6.5993726200000005E-2</v>
      </c>
      <c r="L84" s="38">
        <f t="shared" si="13"/>
        <v>-0.3613902623541958</v>
      </c>
      <c r="M84" s="37">
        <f t="shared" si="14"/>
        <v>88</v>
      </c>
      <c r="N84" s="35">
        <v>0.20895522389999999</v>
      </c>
      <c r="O84" s="39">
        <f t="shared" si="15"/>
        <v>0.35141224682229882</v>
      </c>
      <c r="P84" s="37">
        <f t="shared" si="16"/>
        <v>163</v>
      </c>
      <c r="Q84" s="35">
        <v>0</v>
      </c>
      <c r="R84" s="39">
        <f t="shared" si="17"/>
        <v>-0.32716852332488155</v>
      </c>
      <c r="S84" s="37">
        <f t="shared" si="18"/>
        <v>75.5</v>
      </c>
      <c r="T84" s="35">
        <v>0.1223880597</v>
      </c>
      <c r="U84" s="39">
        <f t="shared" si="19"/>
        <v>0.44831768037298891</v>
      </c>
      <c r="V84" s="37">
        <f t="shared" si="20"/>
        <v>164</v>
      </c>
      <c r="W84" s="49">
        <f t="shared" si="21"/>
        <v>0.22355385377571871</v>
      </c>
      <c r="X84" s="42">
        <v>83</v>
      </c>
      <c r="Y84" s="42" t="s">
        <v>281</v>
      </c>
    </row>
    <row r="85" spans="1:25" ht="15" customHeight="1" x14ac:dyDescent="0.3">
      <c r="A85" s="41">
        <v>185</v>
      </c>
      <c r="B85" s="41" t="s">
        <v>113</v>
      </c>
      <c r="C85" s="41">
        <v>263</v>
      </c>
      <c r="D85" s="41">
        <v>183</v>
      </c>
      <c r="E85" s="48" t="s">
        <v>113</v>
      </c>
      <c r="F85" s="41" t="s">
        <v>260</v>
      </c>
      <c r="G85" s="41" t="s">
        <v>260</v>
      </c>
      <c r="H85" s="35">
        <v>0.58469945359999997</v>
      </c>
      <c r="I85" s="36">
        <f t="shared" si="11"/>
        <v>0.23873243579059181</v>
      </c>
      <c r="J85" s="37">
        <f t="shared" si="12"/>
        <v>112</v>
      </c>
      <c r="K85" s="35">
        <v>5.4858912400000001E-2</v>
      </c>
      <c r="L85" s="38">
        <f t="shared" si="13"/>
        <v>-0.53651423264232911</v>
      </c>
      <c r="M85" s="37">
        <f t="shared" si="14"/>
        <v>49</v>
      </c>
      <c r="N85" s="35">
        <v>0.22404371579999999</v>
      </c>
      <c r="O85" s="39">
        <f t="shared" si="15"/>
        <v>0.48749838118033995</v>
      </c>
      <c r="P85" s="37">
        <f t="shared" si="16"/>
        <v>176</v>
      </c>
      <c r="Q85" s="35">
        <v>0</v>
      </c>
      <c r="R85" s="39">
        <f t="shared" si="17"/>
        <v>-0.32716852332488155</v>
      </c>
      <c r="S85" s="37">
        <f t="shared" si="18"/>
        <v>75.5</v>
      </c>
      <c r="T85" s="35">
        <v>0.1420765027</v>
      </c>
      <c r="U85" s="39">
        <f t="shared" si="19"/>
        <v>0.6731030118126371</v>
      </c>
      <c r="V85" s="37">
        <f t="shared" si="20"/>
        <v>173</v>
      </c>
      <c r="W85" s="49">
        <f t="shared" si="21"/>
        <v>0.22338074462040391</v>
      </c>
      <c r="X85" s="42">
        <v>84</v>
      </c>
      <c r="Y85" s="42" t="s">
        <v>281</v>
      </c>
    </row>
    <row r="86" spans="1:25" ht="15" customHeight="1" x14ac:dyDescent="0.3">
      <c r="A86" s="41">
        <v>1</v>
      </c>
      <c r="B86" s="41" t="s">
        <v>46</v>
      </c>
      <c r="C86" s="41">
        <v>404</v>
      </c>
      <c r="D86" s="41">
        <v>368</v>
      </c>
      <c r="E86" s="51" t="s">
        <v>179</v>
      </c>
      <c r="F86" s="52" t="s">
        <v>262</v>
      </c>
      <c r="G86" s="52" t="s">
        <v>276</v>
      </c>
      <c r="H86" s="53">
        <v>0.72826086960000003</v>
      </c>
      <c r="I86" s="54">
        <f t="shared" si="11"/>
        <v>0.82292255871245135</v>
      </c>
      <c r="J86" s="55">
        <f t="shared" si="12"/>
        <v>158</v>
      </c>
      <c r="K86" s="53">
        <v>7.55469847E-2</v>
      </c>
      <c r="L86" s="56">
        <f t="shared" si="13"/>
        <v>-0.21114037153798335</v>
      </c>
      <c r="M86" s="55">
        <f t="shared" si="14"/>
        <v>118</v>
      </c>
      <c r="N86" s="53">
        <v>0.1467391304</v>
      </c>
      <c r="O86" s="57">
        <f t="shared" si="15"/>
        <v>-0.20972717754081127</v>
      </c>
      <c r="P86" s="55">
        <f t="shared" si="16"/>
        <v>98</v>
      </c>
      <c r="Q86" s="53">
        <v>0</v>
      </c>
      <c r="R86" s="57">
        <f t="shared" si="17"/>
        <v>-0.32716852332488155</v>
      </c>
      <c r="S86" s="55">
        <f t="shared" si="18"/>
        <v>75.5</v>
      </c>
      <c r="T86" s="53">
        <v>1.35869565E-2</v>
      </c>
      <c r="U86" s="57">
        <f t="shared" si="19"/>
        <v>-0.7938776544135846</v>
      </c>
      <c r="V86" s="55">
        <f t="shared" si="20"/>
        <v>50</v>
      </c>
      <c r="W86" s="58">
        <f t="shared" si="21"/>
        <v>0.20900374544082909</v>
      </c>
      <c r="X86" s="59">
        <v>85</v>
      </c>
      <c r="Y86" s="59" t="s">
        <v>281</v>
      </c>
    </row>
    <row r="87" spans="1:25" ht="15" customHeight="1" x14ac:dyDescent="0.3">
      <c r="A87" s="41">
        <v>129</v>
      </c>
      <c r="B87" s="41" t="s">
        <v>18</v>
      </c>
      <c r="C87" s="41">
        <v>121</v>
      </c>
      <c r="D87" s="41">
        <v>362</v>
      </c>
      <c r="E87" s="48" t="s">
        <v>20</v>
      </c>
      <c r="F87" s="41" t="s">
        <v>262</v>
      </c>
      <c r="G87" s="41" t="s">
        <v>276</v>
      </c>
      <c r="H87" s="35">
        <v>0.43093922649999999</v>
      </c>
      <c r="I87" s="36">
        <f t="shared" si="11"/>
        <v>-0.38695940030861464</v>
      </c>
      <c r="J87" s="37">
        <f t="shared" si="12"/>
        <v>64</v>
      </c>
      <c r="K87" s="35">
        <v>5.9866673500000002E-2</v>
      </c>
      <c r="L87" s="38">
        <f t="shared" si="13"/>
        <v>-0.45775413643969037</v>
      </c>
      <c r="M87" s="37">
        <f t="shared" si="14"/>
        <v>65</v>
      </c>
      <c r="N87" s="35">
        <v>0.2209944751</v>
      </c>
      <c r="O87" s="39">
        <f t="shared" si="15"/>
        <v>0.45999666779901754</v>
      </c>
      <c r="P87" s="37">
        <f t="shared" si="16"/>
        <v>172</v>
      </c>
      <c r="Q87" s="35">
        <v>0</v>
      </c>
      <c r="R87" s="39">
        <f t="shared" si="17"/>
        <v>-0.32716852332488155</v>
      </c>
      <c r="S87" s="37">
        <f t="shared" si="18"/>
        <v>75.5</v>
      </c>
      <c r="T87" s="35">
        <v>0.28729281769999998</v>
      </c>
      <c r="U87" s="39">
        <f t="shared" si="19"/>
        <v>2.3310552174654333</v>
      </c>
      <c r="V87" s="37">
        <f t="shared" si="20"/>
        <v>202</v>
      </c>
      <c r="W87" s="49">
        <f t="shared" si="21"/>
        <v>0.19540325798315275</v>
      </c>
      <c r="X87" s="42">
        <v>86</v>
      </c>
      <c r="Y87" s="42" t="s">
        <v>281</v>
      </c>
    </row>
    <row r="88" spans="1:25" ht="15" customHeight="1" x14ac:dyDescent="0.3">
      <c r="A88" s="41">
        <v>1</v>
      </c>
      <c r="B88" s="41" t="s">
        <v>46</v>
      </c>
      <c r="C88" s="41">
        <v>478</v>
      </c>
      <c r="D88" s="41">
        <v>338</v>
      </c>
      <c r="E88" s="48" t="s">
        <v>207</v>
      </c>
      <c r="F88" s="41" t="s">
        <v>259</v>
      </c>
      <c r="G88" s="41" t="s">
        <v>259</v>
      </c>
      <c r="H88" s="35">
        <v>0.55029585800000003</v>
      </c>
      <c r="I88" s="36">
        <f t="shared" si="11"/>
        <v>9.8734925996470602E-2</v>
      </c>
      <c r="J88" s="37">
        <f t="shared" si="12"/>
        <v>99</v>
      </c>
      <c r="K88" s="35">
        <v>0.1856743173</v>
      </c>
      <c r="L88" s="38">
        <f t="shared" si="13"/>
        <v>1.5208989843562095</v>
      </c>
      <c r="M88" s="37">
        <f t="shared" si="14"/>
        <v>200</v>
      </c>
      <c r="N88" s="35">
        <v>0.13609467459999999</v>
      </c>
      <c r="O88" s="39">
        <f t="shared" si="15"/>
        <v>-0.30573165908658001</v>
      </c>
      <c r="P88" s="37">
        <f t="shared" si="16"/>
        <v>81</v>
      </c>
      <c r="Q88" s="35">
        <v>0</v>
      </c>
      <c r="R88" s="39">
        <f t="shared" si="17"/>
        <v>-0.32716852332488155</v>
      </c>
      <c r="S88" s="37">
        <f t="shared" si="18"/>
        <v>75.5</v>
      </c>
      <c r="T88" s="35">
        <v>5.0295857999999999E-2</v>
      </c>
      <c r="U88" s="39">
        <f t="shared" si="19"/>
        <v>-0.37476769277452049</v>
      </c>
      <c r="V88" s="37">
        <f t="shared" si="20"/>
        <v>104</v>
      </c>
      <c r="W88" s="49">
        <f t="shared" si="21"/>
        <v>0.1894340684140868</v>
      </c>
      <c r="X88" s="42">
        <v>87</v>
      </c>
      <c r="Y88" s="42" t="s">
        <v>281</v>
      </c>
    </row>
    <row r="89" spans="1:25" ht="15" customHeight="1" x14ac:dyDescent="0.3">
      <c r="A89" s="41">
        <v>155</v>
      </c>
      <c r="B89" s="41" t="s">
        <v>77</v>
      </c>
      <c r="C89" s="41">
        <v>1100</v>
      </c>
      <c r="D89" s="41">
        <v>474</v>
      </c>
      <c r="E89" s="48" t="s">
        <v>212</v>
      </c>
      <c r="F89" s="41" t="s">
        <v>260</v>
      </c>
      <c r="G89" s="41" t="s">
        <v>276</v>
      </c>
      <c r="H89" s="35">
        <v>0.55696202530000005</v>
      </c>
      <c r="I89" s="36">
        <f t="shared" si="11"/>
        <v>0.12586135873104806</v>
      </c>
      <c r="J89" s="37">
        <f t="shared" si="12"/>
        <v>100</v>
      </c>
      <c r="K89" s="35">
        <v>5.87116076E-2</v>
      </c>
      <c r="L89" s="38">
        <f t="shared" si="13"/>
        <v>-0.4759205584370152</v>
      </c>
      <c r="M89" s="37">
        <f t="shared" si="14"/>
        <v>61</v>
      </c>
      <c r="N89" s="35">
        <v>0.17088607589999999</v>
      </c>
      <c r="O89" s="39">
        <f t="shared" si="15"/>
        <v>8.0589664574034041E-3</v>
      </c>
      <c r="P89" s="37">
        <f t="shared" si="16"/>
        <v>125</v>
      </c>
      <c r="Q89" s="35">
        <v>0</v>
      </c>
      <c r="R89" s="39">
        <f t="shared" si="17"/>
        <v>-0.32716852332488155</v>
      </c>
      <c r="S89" s="37">
        <f t="shared" si="18"/>
        <v>75.5</v>
      </c>
      <c r="T89" s="35">
        <v>0.1835443038</v>
      </c>
      <c r="U89" s="39">
        <f t="shared" si="19"/>
        <v>1.1465459049015883</v>
      </c>
      <c r="V89" s="37">
        <f t="shared" si="20"/>
        <v>185</v>
      </c>
      <c r="W89" s="49">
        <f t="shared" si="21"/>
        <v>0.17604473151918676</v>
      </c>
      <c r="X89" s="42">
        <v>88</v>
      </c>
      <c r="Y89" s="42" t="s">
        <v>281</v>
      </c>
    </row>
    <row r="90" spans="1:25" ht="15" customHeight="1" x14ac:dyDescent="0.3">
      <c r="A90" s="41">
        <v>1</v>
      </c>
      <c r="B90" s="41" t="s">
        <v>46</v>
      </c>
      <c r="C90" s="41">
        <v>221</v>
      </c>
      <c r="D90" s="41">
        <v>356</v>
      </c>
      <c r="E90" s="48" t="s">
        <v>82</v>
      </c>
      <c r="F90" s="41" t="s">
        <v>258</v>
      </c>
      <c r="G90" s="41" t="s">
        <v>258</v>
      </c>
      <c r="H90" s="35">
        <v>0.71348314609999997</v>
      </c>
      <c r="I90" s="36">
        <f t="shared" si="11"/>
        <v>0.76278801596058632</v>
      </c>
      <c r="J90" s="37">
        <f t="shared" si="12"/>
        <v>152</v>
      </c>
      <c r="K90" s="35">
        <v>9.6175913099999996E-2</v>
      </c>
      <c r="L90" s="38">
        <f t="shared" si="13"/>
        <v>0.11330329757821037</v>
      </c>
      <c r="M90" s="37">
        <f t="shared" si="14"/>
        <v>157</v>
      </c>
      <c r="N90" s="35">
        <v>8.7078651699999995E-2</v>
      </c>
      <c r="O90" s="39">
        <f t="shared" si="15"/>
        <v>-0.74781699950858882</v>
      </c>
      <c r="P90" s="37">
        <f t="shared" si="16"/>
        <v>26</v>
      </c>
      <c r="Q90" s="35">
        <v>2.8089887999999999E-3</v>
      </c>
      <c r="R90" s="39">
        <f t="shared" si="17"/>
        <v>-0.20622365983351984</v>
      </c>
      <c r="S90" s="37">
        <f t="shared" si="18"/>
        <v>163</v>
      </c>
      <c r="T90" s="35">
        <v>2.2471910099999999E-2</v>
      </c>
      <c r="U90" s="39">
        <f t="shared" si="19"/>
        <v>-0.69243706615569667</v>
      </c>
      <c r="V90" s="37">
        <f t="shared" si="20"/>
        <v>64</v>
      </c>
      <c r="W90" s="49">
        <f t="shared" si="21"/>
        <v>0.16023554663261397</v>
      </c>
      <c r="X90" s="42">
        <v>89</v>
      </c>
      <c r="Y90" s="42" t="s">
        <v>281</v>
      </c>
    </row>
    <row r="91" spans="1:25" ht="15" customHeight="1" x14ac:dyDescent="0.3">
      <c r="A91" s="41">
        <v>129</v>
      </c>
      <c r="B91" s="41" t="s">
        <v>18</v>
      </c>
      <c r="C91" s="41">
        <v>3071</v>
      </c>
      <c r="D91" s="41">
        <v>468</v>
      </c>
      <c r="E91" s="48" t="s">
        <v>244</v>
      </c>
      <c r="F91" s="41" t="s">
        <v>258</v>
      </c>
      <c r="G91" s="41" t="s">
        <v>258</v>
      </c>
      <c r="H91" s="35">
        <v>0.60042735039999995</v>
      </c>
      <c r="I91" s="36">
        <f t="shared" si="11"/>
        <v>0.30273348997979194</v>
      </c>
      <c r="J91" s="37">
        <f t="shared" si="12"/>
        <v>125</v>
      </c>
      <c r="K91" s="35">
        <v>6.4945213700000004E-2</v>
      </c>
      <c r="L91" s="38">
        <f t="shared" si="13"/>
        <v>-0.37788085440134223</v>
      </c>
      <c r="M91" s="37">
        <f t="shared" si="14"/>
        <v>82</v>
      </c>
      <c r="N91" s="35">
        <v>0.1730769231</v>
      </c>
      <c r="O91" s="39">
        <f t="shared" si="15"/>
        <v>2.78186567162516E-2</v>
      </c>
      <c r="P91" s="37">
        <f t="shared" si="16"/>
        <v>129</v>
      </c>
      <c r="Q91" s="35">
        <v>0</v>
      </c>
      <c r="R91" s="39">
        <f t="shared" si="17"/>
        <v>-0.32716852332488155</v>
      </c>
      <c r="S91" s="37">
        <f t="shared" si="18"/>
        <v>75.5</v>
      </c>
      <c r="T91" s="35">
        <v>0.1153846154</v>
      </c>
      <c r="U91" s="39">
        <f t="shared" si="19"/>
        <v>0.36835851101690453</v>
      </c>
      <c r="V91" s="37">
        <f t="shared" si="20"/>
        <v>160</v>
      </c>
      <c r="W91" s="49">
        <f t="shared" si="21"/>
        <v>0.15441613054519829</v>
      </c>
      <c r="X91" s="42">
        <v>90</v>
      </c>
      <c r="Y91" s="42" t="s">
        <v>281</v>
      </c>
    </row>
    <row r="92" spans="1:25" ht="15" customHeight="1" x14ac:dyDescent="0.3">
      <c r="A92" s="41">
        <v>115</v>
      </c>
      <c r="B92" s="41" t="s">
        <v>25</v>
      </c>
      <c r="C92" s="41">
        <v>196</v>
      </c>
      <c r="D92" s="41">
        <v>331</v>
      </c>
      <c r="E92" s="48" t="s">
        <v>61</v>
      </c>
      <c r="F92" s="41" t="s">
        <v>260</v>
      </c>
      <c r="G92" s="41" t="s">
        <v>276</v>
      </c>
      <c r="H92" s="35">
        <v>0.41087613290000002</v>
      </c>
      <c r="I92" s="36">
        <f t="shared" si="11"/>
        <v>-0.46860153956124467</v>
      </c>
      <c r="J92" s="37">
        <f t="shared" si="12"/>
        <v>60</v>
      </c>
      <c r="K92" s="35">
        <v>7.0123768899999994E-2</v>
      </c>
      <c r="L92" s="38">
        <f t="shared" si="13"/>
        <v>-0.29643457579538512</v>
      </c>
      <c r="M92" s="37">
        <f t="shared" si="14"/>
        <v>103</v>
      </c>
      <c r="N92" s="35">
        <v>0.1601208459</v>
      </c>
      <c r="O92" s="39">
        <f t="shared" si="15"/>
        <v>-8.9034801818749731E-2</v>
      </c>
      <c r="P92" s="37">
        <f t="shared" si="16"/>
        <v>112</v>
      </c>
      <c r="Q92" s="35">
        <v>0</v>
      </c>
      <c r="R92" s="39">
        <f t="shared" si="17"/>
        <v>-0.32716852332488155</v>
      </c>
      <c r="S92" s="37">
        <f t="shared" si="18"/>
        <v>75.5</v>
      </c>
      <c r="T92" s="35">
        <v>0.3141993958</v>
      </c>
      <c r="U92" s="39">
        <f t="shared" si="19"/>
        <v>2.6382508690522695</v>
      </c>
      <c r="V92" s="37">
        <f t="shared" si="20"/>
        <v>207</v>
      </c>
      <c r="W92" s="49">
        <f t="shared" si="21"/>
        <v>0.14116281212573345</v>
      </c>
      <c r="X92" s="42">
        <v>91</v>
      </c>
      <c r="Y92" s="42" t="s">
        <v>281</v>
      </c>
    </row>
    <row r="93" spans="1:25" ht="15" customHeight="1" x14ac:dyDescent="0.3">
      <c r="A93" s="41">
        <v>115</v>
      </c>
      <c r="B93" s="41" t="s">
        <v>25</v>
      </c>
      <c r="C93" s="41">
        <v>218</v>
      </c>
      <c r="D93" s="41">
        <v>283</v>
      </c>
      <c r="E93" s="48" t="s">
        <v>79</v>
      </c>
      <c r="F93" s="41" t="s">
        <v>260</v>
      </c>
      <c r="G93" s="41" t="s">
        <v>276</v>
      </c>
      <c r="H93" s="35">
        <v>0.47349823320000001</v>
      </c>
      <c r="I93" s="36">
        <f t="shared" si="11"/>
        <v>-0.2137753230806132</v>
      </c>
      <c r="J93" s="37">
        <f t="shared" si="12"/>
        <v>75</v>
      </c>
      <c r="K93" s="35">
        <v>6.57843387E-2</v>
      </c>
      <c r="L93" s="38">
        <f t="shared" si="13"/>
        <v>-0.36468342656756658</v>
      </c>
      <c r="M93" s="37">
        <f t="shared" si="14"/>
        <v>86</v>
      </c>
      <c r="N93" s="35">
        <v>0.18021201410000001</v>
      </c>
      <c r="O93" s="39">
        <f t="shared" si="15"/>
        <v>9.2171473347504959E-2</v>
      </c>
      <c r="P93" s="37">
        <f t="shared" si="16"/>
        <v>140</v>
      </c>
      <c r="Q93" s="35">
        <v>0</v>
      </c>
      <c r="R93" s="39">
        <f t="shared" si="17"/>
        <v>-0.32716852332488155</v>
      </c>
      <c r="S93" s="37">
        <f t="shared" si="18"/>
        <v>75.5</v>
      </c>
      <c r="T93" s="35">
        <v>0.2332155477</v>
      </c>
      <c r="U93" s="39">
        <f t="shared" si="19"/>
        <v>1.7136484951410047</v>
      </c>
      <c r="V93" s="37">
        <f t="shared" si="20"/>
        <v>192</v>
      </c>
      <c r="W93" s="49">
        <f t="shared" si="21"/>
        <v>0.1333017621131839</v>
      </c>
      <c r="X93" s="42">
        <v>92</v>
      </c>
      <c r="Y93" s="42" t="s">
        <v>281</v>
      </c>
    </row>
    <row r="94" spans="1:25" ht="15" customHeight="1" x14ac:dyDescent="0.3">
      <c r="A94" s="41">
        <v>156</v>
      </c>
      <c r="B94" s="41" t="s">
        <v>213</v>
      </c>
      <c r="C94" s="41">
        <v>1104</v>
      </c>
      <c r="D94" s="41">
        <v>243</v>
      </c>
      <c r="E94" s="48" t="s">
        <v>215</v>
      </c>
      <c r="F94" s="41" t="s">
        <v>262</v>
      </c>
      <c r="G94" s="41" t="s">
        <v>276</v>
      </c>
      <c r="H94" s="35">
        <v>0.58024691360000002</v>
      </c>
      <c r="I94" s="36">
        <f t="shared" si="11"/>
        <v>0.22061384959669089</v>
      </c>
      <c r="J94" s="37">
        <f t="shared" si="12"/>
        <v>110</v>
      </c>
      <c r="K94" s="35">
        <v>7.08267432E-2</v>
      </c>
      <c r="L94" s="38">
        <f t="shared" si="13"/>
        <v>-0.28537847260068938</v>
      </c>
      <c r="M94" s="37">
        <f t="shared" si="14"/>
        <v>104</v>
      </c>
      <c r="N94" s="35">
        <v>0.16872427979999999</v>
      </c>
      <c r="O94" s="39">
        <f t="shared" si="15"/>
        <v>-1.1438706104510463E-2</v>
      </c>
      <c r="P94" s="37">
        <f t="shared" si="16"/>
        <v>123</v>
      </c>
      <c r="Q94" s="35">
        <v>1.6460905299999998E-2</v>
      </c>
      <c r="R94" s="39">
        <f t="shared" si="17"/>
        <v>0.38157831982833146</v>
      </c>
      <c r="S94" s="37">
        <f t="shared" si="18"/>
        <v>186</v>
      </c>
      <c r="T94" s="35">
        <v>0.1152263374</v>
      </c>
      <c r="U94" s="39">
        <f t="shared" si="19"/>
        <v>0.36655143197618995</v>
      </c>
      <c r="V94" s="37">
        <f t="shared" si="20"/>
        <v>159</v>
      </c>
      <c r="W94" s="49">
        <f t="shared" si="21"/>
        <v>0.12192930034351046</v>
      </c>
      <c r="X94" s="42">
        <v>93</v>
      </c>
      <c r="Y94" s="42" t="s">
        <v>281</v>
      </c>
    </row>
    <row r="95" spans="1:25" ht="15" customHeight="1" x14ac:dyDescent="0.3">
      <c r="A95" s="41">
        <v>123</v>
      </c>
      <c r="B95" s="41" t="s">
        <v>54</v>
      </c>
      <c r="C95" s="41">
        <v>188</v>
      </c>
      <c r="D95" s="41">
        <v>399</v>
      </c>
      <c r="E95" s="48" t="s">
        <v>54</v>
      </c>
      <c r="F95" s="41" t="s">
        <v>258</v>
      </c>
      <c r="G95" s="41" t="s">
        <v>258</v>
      </c>
      <c r="H95" s="35">
        <v>0.75689223059999999</v>
      </c>
      <c r="I95" s="36">
        <f t="shared" si="11"/>
        <v>0.93943128903878159</v>
      </c>
      <c r="J95" s="37">
        <f t="shared" si="12"/>
        <v>174</v>
      </c>
      <c r="K95" s="35">
        <v>7.6863593199999997E-2</v>
      </c>
      <c r="L95" s="38">
        <f t="shared" si="13"/>
        <v>-0.19043327108919963</v>
      </c>
      <c r="M95" s="37">
        <f t="shared" si="14"/>
        <v>122</v>
      </c>
      <c r="N95" s="35">
        <v>5.7644110300000002E-2</v>
      </c>
      <c r="O95" s="39">
        <f t="shared" si="15"/>
        <v>-1.0132930313264357</v>
      </c>
      <c r="P95" s="37">
        <f t="shared" si="16"/>
        <v>9</v>
      </c>
      <c r="Q95" s="35">
        <v>0</v>
      </c>
      <c r="R95" s="39">
        <f t="shared" si="17"/>
        <v>-0.32716852332488155</v>
      </c>
      <c r="S95" s="37">
        <f t="shared" si="18"/>
        <v>75.5</v>
      </c>
      <c r="T95" s="35">
        <v>0</v>
      </c>
      <c r="U95" s="39">
        <f t="shared" si="19"/>
        <v>-0.94900157762623183</v>
      </c>
      <c r="V95" s="37">
        <f t="shared" si="20"/>
        <v>9.5</v>
      </c>
      <c r="W95" s="49">
        <f t="shared" si="21"/>
        <v>0.11092766451241293</v>
      </c>
      <c r="X95" s="42">
        <v>94</v>
      </c>
      <c r="Y95" s="42" t="s">
        <v>281</v>
      </c>
    </row>
    <row r="96" spans="1:25" ht="15" customHeight="1" x14ac:dyDescent="0.3">
      <c r="A96" s="41">
        <v>194</v>
      </c>
      <c r="B96" s="41" t="s">
        <v>125</v>
      </c>
      <c r="C96" s="41">
        <v>283</v>
      </c>
      <c r="D96" s="41">
        <v>113</v>
      </c>
      <c r="E96" s="48" t="s">
        <v>125</v>
      </c>
      <c r="F96" s="41" t="s">
        <v>259</v>
      </c>
      <c r="G96" s="41" t="s">
        <v>259</v>
      </c>
      <c r="H96" s="35">
        <v>0.56637168140000005</v>
      </c>
      <c r="I96" s="36">
        <f t="shared" si="11"/>
        <v>0.16415178736342811</v>
      </c>
      <c r="J96" s="37">
        <f t="shared" si="12"/>
        <v>103</v>
      </c>
      <c r="K96" s="35">
        <v>6.8557402700000006E-2</v>
      </c>
      <c r="L96" s="38">
        <f t="shared" si="13"/>
        <v>-0.32106976707888318</v>
      </c>
      <c r="M96" s="37">
        <f t="shared" si="14"/>
        <v>98</v>
      </c>
      <c r="N96" s="35">
        <v>0.2123893805</v>
      </c>
      <c r="O96" s="39">
        <f t="shared" si="15"/>
        <v>0.38238559389843407</v>
      </c>
      <c r="P96" s="37">
        <f t="shared" si="16"/>
        <v>165</v>
      </c>
      <c r="Q96" s="35">
        <v>0</v>
      </c>
      <c r="R96" s="39">
        <f t="shared" si="17"/>
        <v>-0.32716852332488155</v>
      </c>
      <c r="S96" s="37">
        <f t="shared" si="18"/>
        <v>75.5</v>
      </c>
      <c r="T96" s="35">
        <v>9.7345132700000003E-2</v>
      </c>
      <c r="U96" s="39">
        <f t="shared" si="19"/>
        <v>0.16239955846188026</v>
      </c>
      <c r="V96" s="37">
        <f t="shared" si="20"/>
        <v>144</v>
      </c>
      <c r="W96" s="49">
        <f t="shared" si="21"/>
        <v>0.11936179122861924</v>
      </c>
      <c r="X96" s="42">
        <v>95</v>
      </c>
      <c r="Y96" s="42" t="s">
        <v>281</v>
      </c>
    </row>
    <row r="97" spans="1:25" ht="15" customHeight="1" x14ac:dyDescent="0.3">
      <c r="A97" s="41">
        <v>1</v>
      </c>
      <c r="B97" s="41" t="s">
        <v>46</v>
      </c>
      <c r="C97" s="41">
        <v>264</v>
      </c>
      <c r="D97" s="41">
        <v>419</v>
      </c>
      <c r="E97" s="48" t="s">
        <v>114</v>
      </c>
      <c r="F97" s="41" t="s">
        <v>262</v>
      </c>
      <c r="G97" s="41" t="s">
        <v>276</v>
      </c>
      <c r="H97" s="35">
        <v>0.57517899760000002</v>
      </c>
      <c r="I97" s="36">
        <f t="shared" si="11"/>
        <v>0.19999113248029199</v>
      </c>
      <c r="J97" s="37">
        <f t="shared" si="12"/>
        <v>107</v>
      </c>
      <c r="K97" s="35">
        <v>8.5982180300000002E-2</v>
      </c>
      <c r="L97" s="38">
        <f t="shared" si="13"/>
        <v>-4.7019721024253225E-2</v>
      </c>
      <c r="M97" s="37">
        <f t="shared" si="14"/>
        <v>142</v>
      </c>
      <c r="N97" s="35">
        <v>0.20525059670000001</v>
      </c>
      <c r="O97" s="39">
        <f t="shared" si="15"/>
        <v>0.31799947116341065</v>
      </c>
      <c r="P97" s="37">
        <f t="shared" si="16"/>
        <v>159</v>
      </c>
      <c r="Q97" s="35">
        <v>0</v>
      </c>
      <c r="R97" s="39">
        <f t="shared" si="17"/>
        <v>-0.32716852332488155</v>
      </c>
      <c r="S97" s="37">
        <f t="shared" si="18"/>
        <v>75.5</v>
      </c>
      <c r="T97" s="35">
        <v>6.9212410500000002E-2</v>
      </c>
      <c r="U97" s="39">
        <f t="shared" si="19"/>
        <v>-0.15879512839205479</v>
      </c>
      <c r="V97" s="37">
        <f t="shared" si="20"/>
        <v>120</v>
      </c>
      <c r="W97" s="49">
        <f t="shared" si="21"/>
        <v>0.11869300319799643</v>
      </c>
      <c r="X97" s="42">
        <v>96</v>
      </c>
      <c r="Y97" s="42" t="s">
        <v>281</v>
      </c>
    </row>
    <row r="98" spans="1:25" ht="15" customHeight="1" x14ac:dyDescent="0.3">
      <c r="A98" s="41">
        <v>1</v>
      </c>
      <c r="B98" s="41" t="s">
        <v>46</v>
      </c>
      <c r="C98" s="41">
        <v>206</v>
      </c>
      <c r="D98" s="41">
        <v>486</v>
      </c>
      <c r="E98" s="48" t="s">
        <v>71</v>
      </c>
      <c r="F98" s="41" t="s">
        <v>258</v>
      </c>
      <c r="G98" s="41" t="s">
        <v>258</v>
      </c>
      <c r="H98" s="35">
        <v>0.61934156380000005</v>
      </c>
      <c r="I98" s="36">
        <f t="shared" si="11"/>
        <v>0.37970052582399355</v>
      </c>
      <c r="J98" s="37">
        <f t="shared" si="12"/>
        <v>134</v>
      </c>
      <c r="K98" s="35">
        <v>7.3363172800000001E-2</v>
      </c>
      <c r="L98" s="38">
        <f t="shared" si="13"/>
        <v>-0.24548650584787829</v>
      </c>
      <c r="M98" s="37">
        <f t="shared" si="14"/>
        <v>112</v>
      </c>
      <c r="N98" s="35">
        <v>0.25308641980000002</v>
      </c>
      <c r="O98" s="39">
        <f t="shared" si="15"/>
        <v>0.74944035290680677</v>
      </c>
      <c r="P98" s="37">
        <f t="shared" si="16"/>
        <v>194</v>
      </c>
      <c r="Q98" s="35">
        <v>0</v>
      </c>
      <c r="R98" s="39">
        <f t="shared" si="17"/>
        <v>-0.32716852332488155</v>
      </c>
      <c r="S98" s="37">
        <f t="shared" si="18"/>
        <v>75.5</v>
      </c>
      <c r="T98" s="35">
        <v>0</v>
      </c>
      <c r="U98" s="39">
        <f t="shared" si="19"/>
        <v>-0.94900157762623183</v>
      </c>
      <c r="V98" s="37">
        <f t="shared" si="20"/>
        <v>9.5</v>
      </c>
      <c r="W98" s="49">
        <f t="shared" si="21"/>
        <v>0.11567564115077954</v>
      </c>
      <c r="X98" s="42">
        <v>97</v>
      </c>
      <c r="Y98" s="42" t="s">
        <v>281</v>
      </c>
    </row>
    <row r="99" spans="1:25" ht="15" customHeight="1" x14ac:dyDescent="0.3">
      <c r="A99" s="41">
        <v>1</v>
      </c>
      <c r="B99" s="41" t="s">
        <v>46</v>
      </c>
      <c r="C99" s="41">
        <v>316</v>
      </c>
      <c r="D99" s="41">
        <v>384</v>
      </c>
      <c r="E99" s="48" t="s">
        <v>149</v>
      </c>
      <c r="F99" s="41" t="s">
        <v>258</v>
      </c>
      <c r="G99" s="41" t="s">
        <v>258</v>
      </c>
      <c r="H99" s="35">
        <v>0.6328125</v>
      </c>
      <c r="I99" s="36">
        <f t="shared" si="11"/>
        <v>0.43451739858701016</v>
      </c>
      <c r="J99" s="37">
        <f t="shared" si="12"/>
        <v>135</v>
      </c>
      <c r="K99" s="35">
        <v>7.7020336800000005E-2</v>
      </c>
      <c r="L99" s="38">
        <f t="shared" si="13"/>
        <v>-0.18796806942150254</v>
      </c>
      <c r="M99" s="37">
        <f t="shared" si="14"/>
        <v>123</v>
      </c>
      <c r="N99" s="35">
        <v>0.1484375</v>
      </c>
      <c r="O99" s="39">
        <f t="shared" si="15"/>
        <v>-0.19440924151996797</v>
      </c>
      <c r="P99" s="37">
        <f t="shared" si="16"/>
        <v>100</v>
      </c>
      <c r="Q99" s="35">
        <v>0</v>
      </c>
      <c r="R99" s="39">
        <f t="shared" si="17"/>
        <v>-0.32716852332488155</v>
      </c>
      <c r="S99" s="37">
        <f t="shared" si="18"/>
        <v>75.5</v>
      </c>
      <c r="T99" s="35">
        <v>4.94791667E-2</v>
      </c>
      <c r="U99" s="39">
        <f t="shared" si="19"/>
        <v>-0.38409195597574858</v>
      </c>
      <c r="V99" s="37">
        <f t="shared" si="20"/>
        <v>101</v>
      </c>
      <c r="W99" s="49">
        <f t="shared" si="21"/>
        <v>8.951382147396858E-2</v>
      </c>
      <c r="X99" s="42">
        <v>98</v>
      </c>
      <c r="Y99" s="42" t="s">
        <v>281</v>
      </c>
    </row>
    <row r="100" spans="1:25" ht="15" customHeight="1" x14ac:dyDescent="0.3">
      <c r="A100" s="41">
        <v>115</v>
      </c>
      <c r="B100" s="41" t="s">
        <v>25</v>
      </c>
      <c r="C100" s="41">
        <v>276</v>
      </c>
      <c r="D100" s="41">
        <v>211</v>
      </c>
      <c r="E100" s="48" t="s">
        <v>123</v>
      </c>
      <c r="F100" s="41" t="s">
        <v>258</v>
      </c>
      <c r="G100" s="41" t="s">
        <v>258</v>
      </c>
      <c r="H100" s="35">
        <v>0.64928909950000002</v>
      </c>
      <c r="I100" s="36">
        <f t="shared" si="11"/>
        <v>0.50156512600173042</v>
      </c>
      <c r="J100" s="37">
        <f t="shared" si="12"/>
        <v>140</v>
      </c>
      <c r="K100" s="35">
        <v>8.7726425499999997E-2</v>
      </c>
      <c r="L100" s="38">
        <f t="shared" si="13"/>
        <v>-1.9586918817895899E-2</v>
      </c>
      <c r="M100" s="37">
        <f t="shared" si="14"/>
        <v>146</v>
      </c>
      <c r="N100" s="35">
        <v>5.6872037899999998E-2</v>
      </c>
      <c r="O100" s="39">
        <f t="shared" si="15"/>
        <v>-1.0202565071368004</v>
      </c>
      <c r="P100" s="37">
        <f t="shared" si="16"/>
        <v>8</v>
      </c>
      <c r="Q100" s="35">
        <v>0</v>
      </c>
      <c r="R100" s="39">
        <f t="shared" si="17"/>
        <v>-0.32716852332488155</v>
      </c>
      <c r="S100" s="37">
        <f t="shared" si="18"/>
        <v>75.5</v>
      </c>
      <c r="T100" s="35">
        <v>8.0568720400000002E-2</v>
      </c>
      <c r="U100" s="39">
        <f t="shared" si="19"/>
        <v>-2.9138766799476936E-2</v>
      </c>
      <c r="V100" s="37">
        <f t="shared" si="20"/>
        <v>131</v>
      </c>
      <c r="W100" s="49">
        <f t="shared" si="21"/>
        <v>7.2618864208503012E-2</v>
      </c>
      <c r="X100" s="42">
        <v>99</v>
      </c>
      <c r="Y100" s="42" t="s">
        <v>281</v>
      </c>
    </row>
    <row r="101" spans="1:25" ht="15" customHeight="1" x14ac:dyDescent="0.3">
      <c r="A101" s="41">
        <v>156</v>
      </c>
      <c r="B101" s="41" t="s">
        <v>213</v>
      </c>
      <c r="C101" s="41">
        <v>1108</v>
      </c>
      <c r="D101" s="41">
        <v>193</v>
      </c>
      <c r="E101" s="48" t="s">
        <v>219</v>
      </c>
      <c r="F101" s="41" t="s">
        <v>262</v>
      </c>
      <c r="G101" s="41" t="s">
        <v>276</v>
      </c>
      <c r="H101" s="35">
        <v>0.65803108809999999</v>
      </c>
      <c r="I101" s="36">
        <f t="shared" si="11"/>
        <v>0.53713863549411012</v>
      </c>
      <c r="J101" s="37">
        <f t="shared" si="12"/>
        <v>141</v>
      </c>
      <c r="K101" s="35">
        <v>6.0807663499999998E-2</v>
      </c>
      <c r="L101" s="38">
        <f t="shared" si="13"/>
        <v>-0.44295461596621555</v>
      </c>
      <c r="M101" s="37">
        <f t="shared" si="14"/>
        <v>72</v>
      </c>
      <c r="N101" s="35">
        <v>0.1139896373</v>
      </c>
      <c r="O101" s="39">
        <f t="shared" si="15"/>
        <v>-0.50510142353582299</v>
      </c>
      <c r="P101" s="37">
        <f t="shared" si="16"/>
        <v>58</v>
      </c>
      <c r="Q101" s="35">
        <v>0</v>
      </c>
      <c r="R101" s="39">
        <f t="shared" si="17"/>
        <v>-0.32716852332488155</v>
      </c>
      <c r="S101" s="37">
        <f t="shared" si="18"/>
        <v>75.5</v>
      </c>
      <c r="T101" s="35">
        <v>5.6994818699999998E-2</v>
      </c>
      <c r="U101" s="39">
        <f t="shared" si="19"/>
        <v>-0.29828484945112121</v>
      </c>
      <c r="V101" s="37">
        <f t="shared" si="20"/>
        <v>109</v>
      </c>
      <c r="W101" s="49">
        <f t="shared" si="21"/>
        <v>6.0845836254861785E-2</v>
      </c>
      <c r="X101" s="42">
        <v>100</v>
      </c>
      <c r="Y101" s="42" t="s">
        <v>281</v>
      </c>
    </row>
    <row r="102" spans="1:25" ht="15" customHeight="1" x14ac:dyDescent="0.3">
      <c r="A102" s="41">
        <v>170</v>
      </c>
      <c r="B102" s="41" t="s">
        <v>243</v>
      </c>
      <c r="C102" s="41">
        <v>3070</v>
      </c>
      <c r="D102" s="41">
        <v>514</v>
      </c>
      <c r="E102" s="48" t="s">
        <v>243</v>
      </c>
      <c r="F102" s="41" t="s">
        <v>262</v>
      </c>
      <c r="G102" s="41" t="s">
        <v>276</v>
      </c>
      <c r="H102" s="35">
        <v>0.59533073930000002</v>
      </c>
      <c r="I102" s="36">
        <f t="shared" si="11"/>
        <v>0.28199400476188441</v>
      </c>
      <c r="J102" s="37">
        <f t="shared" si="12"/>
        <v>123</v>
      </c>
      <c r="K102" s="35">
        <v>5.3731235699999998E-2</v>
      </c>
      <c r="L102" s="38">
        <f t="shared" si="13"/>
        <v>-0.55424988807874254</v>
      </c>
      <c r="M102" s="37">
        <f t="shared" si="14"/>
        <v>45</v>
      </c>
      <c r="N102" s="35">
        <v>0.15758754859999999</v>
      </c>
      <c r="O102" s="39">
        <f t="shared" si="15"/>
        <v>-0.11188311820593386</v>
      </c>
      <c r="P102" s="37">
        <f t="shared" si="16"/>
        <v>108</v>
      </c>
      <c r="Q102" s="35">
        <v>0</v>
      </c>
      <c r="R102" s="39">
        <f t="shared" si="17"/>
        <v>-0.32716852332488155</v>
      </c>
      <c r="S102" s="37">
        <f t="shared" si="18"/>
        <v>75.5</v>
      </c>
      <c r="T102" s="35">
        <v>9.1439688699999994E-2</v>
      </c>
      <c r="U102" s="39">
        <f t="shared" si="19"/>
        <v>9.4976391132788565E-2</v>
      </c>
      <c r="V102" s="37">
        <f t="shared" si="20"/>
        <v>139</v>
      </c>
      <c r="W102" s="49">
        <f t="shared" si="21"/>
        <v>4.5804233188960902E-2</v>
      </c>
      <c r="X102" s="42">
        <v>101</v>
      </c>
      <c r="Y102" s="42" t="s">
        <v>281</v>
      </c>
    </row>
    <row r="103" spans="1:25" ht="15" customHeight="1" x14ac:dyDescent="0.3">
      <c r="A103" s="41">
        <v>129</v>
      </c>
      <c r="B103" s="41" t="s">
        <v>18</v>
      </c>
      <c r="C103" s="41">
        <v>1121</v>
      </c>
      <c r="D103" s="41">
        <v>540</v>
      </c>
      <c r="E103" s="48" t="s">
        <v>225</v>
      </c>
      <c r="F103" s="41" t="s">
        <v>258</v>
      </c>
      <c r="G103" s="41" t="s">
        <v>258</v>
      </c>
      <c r="H103" s="35">
        <v>0.57592592590000002</v>
      </c>
      <c r="I103" s="36">
        <f t="shared" si="11"/>
        <v>0.20303058519362285</v>
      </c>
      <c r="J103" s="37">
        <f t="shared" si="12"/>
        <v>109</v>
      </c>
      <c r="K103" s="35">
        <v>6.06474891E-2</v>
      </c>
      <c r="L103" s="38">
        <f t="shared" si="13"/>
        <v>-0.44547377590641313</v>
      </c>
      <c r="M103" s="37">
        <f t="shared" si="14"/>
        <v>71</v>
      </c>
      <c r="N103" s="35">
        <v>0.16296296299999999</v>
      </c>
      <c r="O103" s="39">
        <f t="shared" si="15"/>
        <v>-6.3401177723296939E-2</v>
      </c>
      <c r="P103" s="37">
        <f t="shared" si="16"/>
        <v>116</v>
      </c>
      <c r="Q103" s="35">
        <v>0</v>
      </c>
      <c r="R103" s="39">
        <f t="shared" si="17"/>
        <v>-0.32716852332488155</v>
      </c>
      <c r="S103" s="37">
        <f t="shared" si="18"/>
        <v>75.5</v>
      </c>
      <c r="T103" s="35">
        <v>9.4444444399999994E-2</v>
      </c>
      <c r="U103" s="39">
        <f t="shared" si="19"/>
        <v>0.12928204983417355</v>
      </c>
      <c r="V103" s="37">
        <f t="shared" si="20"/>
        <v>141</v>
      </c>
      <c r="W103" s="49">
        <f t="shared" si="21"/>
        <v>3.8249808630888678E-2</v>
      </c>
      <c r="X103" s="42">
        <v>102</v>
      </c>
      <c r="Y103" s="42" t="s">
        <v>281</v>
      </c>
    </row>
    <row r="104" spans="1:25" ht="15" customHeight="1" x14ac:dyDescent="0.3">
      <c r="A104" s="41">
        <v>1</v>
      </c>
      <c r="B104" s="41" t="s">
        <v>46</v>
      </c>
      <c r="C104" s="41">
        <v>442</v>
      </c>
      <c r="D104" s="41">
        <v>1435</v>
      </c>
      <c r="E104" s="48" t="s">
        <v>193</v>
      </c>
      <c r="F104" s="41" t="s">
        <v>262</v>
      </c>
      <c r="G104" s="41" t="s">
        <v>277</v>
      </c>
      <c r="H104" s="35">
        <v>0.54494773519999995</v>
      </c>
      <c r="I104" s="36">
        <f t="shared" si="11"/>
        <v>7.6971971833819805E-2</v>
      </c>
      <c r="J104" s="37">
        <f t="shared" si="12"/>
        <v>95</v>
      </c>
      <c r="K104" s="35">
        <v>0.1554967629</v>
      </c>
      <c r="L104" s="38">
        <f t="shared" si="13"/>
        <v>1.046278282561077</v>
      </c>
      <c r="M104" s="37">
        <f t="shared" si="14"/>
        <v>198</v>
      </c>
      <c r="N104" s="35">
        <v>9.8954703800000002E-2</v>
      </c>
      <c r="O104" s="39">
        <f t="shared" si="15"/>
        <v>-0.64070450394342915</v>
      </c>
      <c r="P104" s="37">
        <f t="shared" si="16"/>
        <v>38</v>
      </c>
      <c r="Q104" s="35">
        <v>0</v>
      </c>
      <c r="R104" s="39">
        <f t="shared" si="17"/>
        <v>-0.32716852332488155</v>
      </c>
      <c r="S104" s="37">
        <f t="shared" si="18"/>
        <v>75.5</v>
      </c>
      <c r="T104" s="35">
        <v>4.4599303100000001E-2</v>
      </c>
      <c r="U104" s="39">
        <f t="shared" si="19"/>
        <v>-0.43980594802206097</v>
      </c>
      <c r="V104" s="37">
        <f t="shared" si="20"/>
        <v>92</v>
      </c>
      <c r="W104" s="49">
        <f t="shared" si="21"/>
        <v>3.2780624349507702E-2</v>
      </c>
      <c r="X104" s="42">
        <v>103</v>
      </c>
      <c r="Y104" s="42" t="s">
        <v>281</v>
      </c>
    </row>
    <row r="105" spans="1:25" ht="15" customHeight="1" x14ac:dyDescent="0.3">
      <c r="A105" s="41">
        <v>138</v>
      </c>
      <c r="B105" s="41" t="s">
        <v>42</v>
      </c>
      <c r="C105" s="41">
        <v>170</v>
      </c>
      <c r="D105" s="41">
        <v>249</v>
      </c>
      <c r="E105" s="48" t="s">
        <v>43</v>
      </c>
      <c r="F105" s="41" t="s">
        <v>260</v>
      </c>
      <c r="G105" s="41" t="s">
        <v>260</v>
      </c>
      <c r="H105" s="35">
        <v>0.37751004020000001</v>
      </c>
      <c r="I105" s="36">
        <f t="shared" si="11"/>
        <v>-0.60437717022119275</v>
      </c>
      <c r="J105" s="37">
        <f t="shared" si="12"/>
        <v>54</v>
      </c>
      <c r="K105" s="35">
        <v>7.1746984999999999E-2</v>
      </c>
      <c r="L105" s="38">
        <f t="shared" si="13"/>
        <v>-0.27090527165312633</v>
      </c>
      <c r="M105" s="37">
        <f t="shared" si="14"/>
        <v>105</v>
      </c>
      <c r="N105" s="35">
        <v>0.17269076310000001</v>
      </c>
      <c r="O105" s="39">
        <f t="shared" si="15"/>
        <v>2.4335802234041838E-2</v>
      </c>
      <c r="P105" s="37">
        <f t="shared" si="16"/>
        <v>127</v>
      </c>
      <c r="Q105" s="35">
        <v>0</v>
      </c>
      <c r="R105" s="39">
        <f t="shared" si="17"/>
        <v>-0.32716852332488155</v>
      </c>
      <c r="S105" s="37">
        <f t="shared" si="18"/>
        <v>75.5</v>
      </c>
      <c r="T105" s="35">
        <v>0.27710843369999999</v>
      </c>
      <c r="U105" s="39">
        <f t="shared" si="19"/>
        <v>2.2147788754028004</v>
      </c>
      <c r="V105" s="37">
        <f t="shared" si="20"/>
        <v>200</v>
      </c>
      <c r="W105" s="49">
        <f t="shared" si="21"/>
        <v>2.5846315886689581E-2</v>
      </c>
      <c r="X105" s="42">
        <v>104</v>
      </c>
      <c r="Y105" s="42" t="s">
        <v>281</v>
      </c>
    </row>
    <row r="106" spans="1:25" ht="15" customHeight="1" x14ac:dyDescent="0.3">
      <c r="A106" s="41">
        <v>1</v>
      </c>
      <c r="B106" s="41" t="s">
        <v>46</v>
      </c>
      <c r="C106" s="41">
        <v>338</v>
      </c>
      <c r="D106" s="41">
        <v>392</v>
      </c>
      <c r="E106" s="48" t="s">
        <v>165</v>
      </c>
      <c r="F106" s="41" t="s">
        <v>262</v>
      </c>
      <c r="G106" s="41" t="s">
        <v>276</v>
      </c>
      <c r="H106" s="35">
        <v>0.56122448979999995</v>
      </c>
      <c r="I106" s="36">
        <f t="shared" si="11"/>
        <v>0.14320647644850637</v>
      </c>
      <c r="J106" s="37">
        <f t="shared" si="12"/>
        <v>102</v>
      </c>
      <c r="K106" s="35">
        <v>7.2870701900000001E-2</v>
      </c>
      <c r="L106" s="38">
        <f t="shared" si="13"/>
        <v>-0.2532318943930707</v>
      </c>
      <c r="M106" s="37">
        <f t="shared" si="14"/>
        <v>110</v>
      </c>
      <c r="N106" s="35">
        <v>0.25765306119999998</v>
      </c>
      <c r="O106" s="39">
        <f t="shared" si="15"/>
        <v>0.79062780750758022</v>
      </c>
      <c r="P106" s="37">
        <f t="shared" si="16"/>
        <v>197</v>
      </c>
      <c r="Q106" s="35">
        <v>0</v>
      </c>
      <c r="R106" s="39">
        <f t="shared" si="17"/>
        <v>-0.32716852332488155</v>
      </c>
      <c r="S106" s="37">
        <f t="shared" si="18"/>
        <v>75.5</v>
      </c>
      <c r="T106" s="35">
        <v>1.02040816E-2</v>
      </c>
      <c r="U106" s="39">
        <f t="shared" si="19"/>
        <v>-0.83250034568558451</v>
      </c>
      <c r="V106" s="37">
        <f t="shared" si="20"/>
        <v>40</v>
      </c>
      <c r="W106" s="49">
        <f t="shared" si="21"/>
        <v>2.241916612907402E-2</v>
      </c>
      <c r="X106" s="42">
        <v>105</v>
      </c>
      <c r="Y106" s="42" t="s">
        <v>281</v>
      </c>
    </row>
    <row r="107" spans="1:25" ht="15" customHeight="1" x14ac:dyDescent="0.3">
      <c r="A107" s="41">
        <v>180</v>
      </c>
      <c r="B107" s="41" t="s">
        <v>96</v>
      </c>
      <c r="C107" s="41">
        <v>245</v>
      </c>
      <c r="D107" s="41">
        <v>102</v>
      </c>
      <c r="E107" s="48" t="s">
        <v>97</v>
      </c>
      <c r="F107" s="41" t="s">
        <v>258</v>
      </c>
      <c r="G107" s="41" t="s">
        <v>258</v>
      </c>
      <c r="H107" s="35">
        <v>0.49019607840000001</v>
      </c>
      <c r="I107" s="36">
        <f t="shared" si="11"/>
        <v>-0.14582728723846058</v>
      </c>
      <c r="J107" s="37">
        <f t="shared" si="12"/>
        <v>80</v>
      </c>
      <c r="K107" s="35">
        <v>8.1197245900000006E-2</v>
      </c>
      <c r="L107" s="38">
        <f t="shared" si="13"/>
        <v>-0.12227528656377451</v>
      </c>
      <c r="M107" s="37">
        <f t="shared" si="14"/>
        <v>135</v>
      </c>
      <c r="N107" s="35">
        <v>0.22549019610000001</v>
      </c>
      <c r="O107" s="39">
        <f t="shared" si="15"/>
        <v>0.50054447708950522</v>
      </c>
      <c r="P107" s="37">
        <f t="shared" si="16"/>
        <v>177</v>
      </c>
      <c r="Q107" s="35">
        <v>0</v>
      </c>
      <c r="R107" s="39">
        <f t="shared" si="17"/>
        <v>-0.32716852332488155</v>
      </c>
      <c r="S107" s="37">
        <f t="shared" si="18"/>
        <v>75.5</v>
      </c>
      <c r="T107" s="35">
        <v>9.8039215700000001E-2</v>
      </c>
      <c r="U107" s="39">
        <f t="shared" si="19"/>
        <v>0.17032398789500633</v>
      </c>
      <c r="V107" s="37">
        <f t="shared" si="20"/>
        <v>145</v>
      </c>
      <c r="W107" s="49">
        <f t="shared" si="21"/>
        <v>1.8518552784225886E-2</v>
      </c>
      <c r="X107" s="42">
        <v>106</v>
      </c>
      <c r="Y107" s="42" t="s">
        <v>281</v>
      </c>
    </row>
    <row r="108" spans="1:25" ht="15" customHeight="1" x14ac:dyDescent="0.3">
      <c r="A108" s="41">
        <v>1</v>
      </c>
      <c r="B108" s="41" t="s">
        <v>46</v>
      </c>
      <c r="C108" s="41">
        <v>328</v>
      </c>
      <c r="D108" s="41">
        <v>585</v>
      </c>
      <c r="E108" s="48" t="s">
        <v>157</v>
      </c>
      <c r="F108" s="41" t="s">
        <v>258</v>
      </c>
      <c r="G108" s="41" t="s">
        <v>258</v>
      </c>
      <c r="H108" s="35">
        <v>0.58461538459999995</v>
      </c>
      <c r="I108" s="36">
        <f t="shared" si="11"/>
        <v>0.238390336354599</v>
      </c>
      <c r="J108" s="37">
        <f t="shared" si="12"/>
        <v>111</v>
      </c>
      <c r="K108" s="35">
        <v>5.7028636399999999E-2</v>
      </c>
      <c r="L108" s="38">
        <f t="shared" si="13"/>
        <v>-0.50238966728054024</v>
      </c>
      <c r="M108" s="37">
        <f t="shared" si="14"/>
        <v>54</v>
      </c>
      <c r="N108" s="35">
        <v>0.2</v>
      </c>
      <c r="O108" s="39">
        <f t="shared" si="15"/>
        <v>0.27064328654855946</v>
      </c>
      <c r="P108" s="37">
        <f t="shared" si="16"/>
        <v>155.5</v>
      </c>
      <c r="Q108" s="35">
        <v>0</v>
      </c>
      <c r="R108" s="39">
        <f t="shared" si="17"/>
        <v>-0.32716852332488155</v>
      </c>
      <c r="S108" s="37">
        <f t="shared" si="18"/>
        <v>75.5</v>
      </c>
      <c r="T108" s="35">
        <v>4.7863247900000003E-2</v>
      </c>
      <c r="U108" s="39">
        <f t="shared" si="19"/>
        <v>-0.40254109606455901</v>
      </c>
      <c r="V108" s="37">
        <f t="shared" si="20"/>
        <v>98</v>
      </c>
      <c r="W108" s="49">
        <f t="shared" si="21"/>
        <v>1.3480588711209543E-2</v>
      </c>
      <c r="X108" s="42">
        <v>107</v>
      </c>
      <c r="Y108" s="42" t="s">
        <v>281</v>
      </c>
    </row>
    <row r="109" spans="1:25" ht="15" customHeight="1" x14ac:dyDescent="0.3">
      <c r="A109" s="41">
        <v>132</v>
      </c>
      <c r="B109" s="41" t="s">
        <v>30</v>
      </c>
      <c r="C109" s="41">
        <v>135</v>
      </c>
      <c r="D109" s="41">
        <v>458</v>
      </c>
      <c r="E109" s="48" t="s">
        <v>30</v>
      </c>
      <c r="F109" s="41" t="s">
        <v>258</v>
      </c>
      <c r="G109" s="41" t="s">
        <v>276</v>
      </c>
      <c r="H109" s="35">
        <v>0.60043668120000004</v>
      </c>
      <c r="I109" s="36">
        <f t="shared" si="11"/>
        <v>0.30277145952168483</v>
      </c>
      <c r="J109" s="37">
        <f t="shared" si="12"/>
        <v>126</v>
      </c>
      <c r="K109" s="35">
        <v>0.10506863950000001</v>
      </c>
      <c r="L109" s="38">
        <f t="shared" si="13"/>
        <v>0.25316459942181191</v>
      </c>
      <c r="M109" s="37">
        <f t="shared" si="14"/>
        <v>171</v>
      </c>
      <c r="N109" s="35">
        <v>8.51528384E-2</v>
      </c>
      <c r="O109" s="39">
        <f t="shared" si="15"/>
        <v>-0.76518629587228315</v>
      </c>
      <c r="P109" s="37">
        <f t="shared" si="16"/>
        <v>25</v>
      </c>
      <c r="Q109" s="35">
        <v>0</v>
      </c>
      <c r="R109" s="39">
        <f t="shared" si="17"/>
        <v>-0.32716852332488155</v>
      </c>
      <c r="S109" s="37">
        <f t="shared" si="18"/>
        <v>75.5</v>
      </c>
      <c r="T109" s="35">
        <v>5.0218340600000001E-2</v>
      </c>
      <c r="U109" s="39">
        <f t="shared" si="19"/>
        <v>-0.37565271829184249</v>
      </c>
      <c r="V109" s="37">
        <f t="shared" si="20"/>
        <v>103</v>
      </c>
      <c r="W109" s="49">
        <f t="shared" si="21"/>
        <v>3.4399939704567914E-3</v>
      </c>
      <c r="X109" s="42">
        <v>108</v>
      </c>
      <c r="Y109" s="42" t="s">
        <v>281</v>
      </c>
    </row>
    <row r="110" spans="1:25" ht="15" customHeight="1" x14ac:dyDescent="0.3">
      <c r="A110" s="41">
        <v>120</v>
      </c>
      <c r="B110" s="41" t="s">
        <v>13</v>
      </c>
      <c r="C110" s="41">
        <v>364</v>
      </c>
      <c r="D110" s="41">
        <v>334</v>
      </c>
      <c r="E110" s="48" t="s">
        <v>174</v>
      </c>
      <c r="F110" s="41" t="s">
        <v>260</v>
      </c>
      <c r="G110" s="41" t="s">
        <v>276</v>
      </c>
      <c r="H110" s="35">
        <v>0.6137724551</v>
      </c>
      <c r="I110" s="36">
        <f t="shared" si="11"/>
        <v>0.35703832043018341</v>
      </c>
      <c r="J110" s="37">
        <f t="shared" si="12"/>
        <v>132</v>
      </c>
      <c r="K110" s="35">
        <v>5.0185252899999998E-2</v>
      </c>
      <c r="L110" s="38">
        <f t="shared" si="13"/>
        <v>-0.61001971033741664</v>
      </c>
      <c r="M110" s="37">
        <f t="shared" si="14"/>
        <v>37</v>
      </c>
      <c r="N110" s="35">
        <v>0.1796407186</v>
      </c>
      <c r="O110" s="39">
        <f t="shared" si="15"/>
        <v>8.7018844662914818E-2</v>
      </c>
      <c r="P110" s="37">
        <f t="shared" si="16"/>
        <v>139</v>
      </c>
      <c r="Q110" s="35">
        <v>0</v>
      </c>
      <c r="R110" s="39">
        <f t="shared" si="17"/>
        <v>-0.32716852332488155</v>
      </c>
      <c r="S110" s="37">
        <f t="shared" si="18"/>
        <v>75.5</v>
      </c>
      <c r="T110" s="35">
        <v>3.8922155700000002E-2</v>
      </c>
      <c r="U110" s="39">
        <f t="shared" si="19"/>
        <v>-0.50462262549832138</v>
      </c>
      <c r="V110" s="37">
        <f t="shared" si="20"/>
        <v>87</v>
      </c>
      <c r="W110" s="49">
        <f t="shared" si="21"/>
        <v>7.2485783529545045E-3</v>
      </c>
      <c r="X110" s="42">
        <v>109</v>
      </c>
      <c r="Y110" s="42" t="s">
        <v>281</v>
      </c>
    </row>
    <row r="111" spans="1:25" ht="15" customHeight="1" x14ac:dyDescent="0.3">
      <c r="A111" s="41">
        <v>155</v>
      </c>
      <c r="B111" s="41" t="s">
        <v>77</v>
      </c>
      <c r="C111" s="41">
        <v>217</v>
      </c>
      <c r="D111" s="41">
        <v>472</v>
      </c>
      <c r="E111" s="48" t="s">
        <v>78</v>
      </c>
      <c r="F111" s="41" t="s">
        <v>258</v>
      </c>
      <c r="G111" s="41" t="s">
        <v>258</v>
      </c>
      <c r="H111" s="35">
        <v>0.58686440679999996</v>
      </c>
      <c r="I111" s="36">
        <f t="shared" si="11"/>
        <v>0.24754221429004644</v>
      </c>
      <c r="J111" s="37">
        <f t="shared" si="12"/>
        <v>117</v>
      </c>
      <c r="K111" s="35">
        <v>8.96693504E-2</v>
      </c>
      <c r="L111" s="38">
        <f t="shared" si="13"/>
        <v>1.0970639536575637E-2</v>
      </c>
      <c r="M111" s="37">
        <f t="shared" si="14"/>
        <v>150</v>
      </c>
      <c r="N111" s="35">
        <v>0.1038135593</v>
      </c>
      <c r="O111" s="39">
        <f t="shared" si="15"/>
        <v>-0.59688151177286586</v>
      </c>
      <c r="P111" s="37">
        <f t="shared" si="16"/>
        <v>47</v>
      </c>
      <c r="Q111" s="35">
        <v>0</v>
      </c>
      <c r="R111" s="39">
        <f t="shared" si="17"/>
        <v>-0.32716852332488155</v>
      </c>
      <c r="S111" s="37">
        <f t="shared" si="18"/>
        <v>75.5</v>
      </c>
      <c r="T111" s="35">
        <v>5.9322033900000001E-2</v>
      </c>
      <c r="U111" s="39">
        <f t="shared" si="19"/>
        <v>-0.27171475246257887</v>
      </c>
      <c r="V111" s="37">
        <f t="shared" si="20"/>
        <v>113</v>
      </c>
      <c r="W111" s="49">
        <f t="shared" si="21"/>
        <v>-1.916649697145496E-2</v>
      </c>
      <c r="X111" s="42">
        <v>110</v>
      </c>
      <c r="Y111" s="42" t="s">
        <v>281</v>
      </c>
    </row>
    <row r="112" spans="1:25" ht="15" customHeight="1" x14ac:dyDescent="0.3">
      <c r="A112" s="41">
        <v>109</v>
      </c>
      <c r="B112" s="41" t="s">
        <v>10</v>
      </c>
      <c r="C112" s="41">
        <v>127</v>
      </c>
      <c r="D112" s="41">
        <v>327</v>
      </c>
      <c r="E112" s="48" t="s">
        <v>24</v>
      </c>
      <c r="F112" s="41" t="s">
        <v>262</v>
      </c>
      <c r="G112" s="41" t="s">
        <v>277</v>
      </c>
      <c r="H112" s="35">
        <v>0.54740061159999998</v>
      </c>
      <c r="I112" s="36">
        <f t="shared" si="11"/>
        <v>8.6953387492384654E-2</v>
      </c>
      <c r="J112" s="37">
        <f t="shared" si="12"/>
        <v>97</v>
      </c>
      <c r="K112" s="35">
        <v>8.2356935899999997E-2</v>
      </c>
      <c r="L112" s="38">
        <f t="shared" si="13"/>
        <v>-0.10403613854107083</v>
      </c>
      <c r="M112" s="37">
        <f t="shared" si="14"/>
        <v>136</v>
      </c>
      <c r="N112" s="35">
        <v>0.1498470948</v>
      </c>
      <c r="O112" s="39">
        <f t="shared" si="15"/>
        <v>-0.18169582333248194</v>
      </c>
      <c r="P112" s="37">
        <f t="shared" si="16"/>
        <v>101</v>
      </c>
      <c r="Q112" s="35">
        <v>0</v>
      </c>
      <c r="R112" s="39">
        <f t="shared" si="17"/>
        <v>-0.32716852332488155</v>
      </c>
      <c r="S112" s="37">
        <f t="shared" si="18"/>
        <v>75.5</v>
      </c>
      <c r="T112" s="35">
        <v>7.3394495399999995E-2</v>
      </c>
      <c r="U112" s="39">
        <f t="shared" si="19"/>
        <v>-0.11104776003208612</v>
      </c>
      <c r="V112" s="37">
        <f t="shared" si="20"/>
        <v>123</v>
      </c>
      <c r="W112" s="49">
        <f t="shared" si="21"/>
        <v>-2.2653259904747491E-2</v>
      </c>
      <c r="X112" s="42">
        <v>111</v>
      </c>
      <c r="Y112" s="42" t="s">
        <v>281</v>
      </c>
    </row>
    <row r="113" spans="1:25" ht="15" customHeight="1" x14ac:dyDescent="0.3">
      <c r="A113" s="41">
        <v>129</v>
      </c>
      <c r="B113" s="41" t="s">
        <v>18</v>
      </c>
      <c r="C113" s="41">
        <v>1122</v>
      </c>
      <c r="D113" s="41">
        <v>358</v>
      </c>
      <c r="E113" s="48" t="s">
        <v>226</v>
      </c>
      <c r="F113" s="41" t="s">
        <v>258</v>
      </c>
      <c r="G113" s="41" t="s">
        <v>258</v>
      </c>
      <c r="H113" s="35">
        <v>0.63966480449999996</v>
      </c>
      <c r="I113" s="36">
        <f t="shared" si="11"/>
        <v>0.46240127379309609</v>
      </c>
      <c r="J113" s="37">
        <f t="shared" si="12"/>
        <v>138</v>
      </c>
      <c r="K113" s="35">
        <v>7.3665432500000003E-2</v>
      </c>
      <c r="L113" s="38">
        <f t="shared" si="13"/>
        <v>-0.24073268421485733</v>
      </c>
      <c r="M113" s="37">
        <f t="shared" si="14"/>
        <v>113</v>
      </c>
      <c r="N113" s="35">
        <v>9.4972066999999993E-2</v>
      </c>
      <c r="O113" s="39">
        <f t="shared" si="15"/>
        <v>-0.67662470393797469</v>
      </c>
      <c r="P113" s="37">
        <f t="shared" si="16"/>
        <v>32</v>
      </c>
      <c r="Q113" s="35">
        <v>0</v>
      </c>
      <c r="R113" s="39">
        <f t="shared" si="17"/>
        <v>-0.32716852332488155</v>
      </c>
      <c r="S113" s="37">
        <f t="shared" si="18"/>
        <v>75.5</v>
      </c>
      <c r="T113" s="35">
        <v>2.7932960900000001E-2</v>
      </c>
      <c r="U113" s="39">
        <f t="shared" si="19"/>
        <v>-0.63008758965891343</v>
      </c>
      <c r="V113" s="37">
        <f t="shared" si="20"/>
        <v>73</v>
      </c>
      <c r="W113" s="49">
        <f t="shared" si="21"/>
        <v>-2.6706859405409528E-2</v>
      </c>
      <c r="X113" s="42">
        <v>112</v>
      </c>
      <c r="Y113" s="42" t="s">
        <v>281</v>
      </c>
    </row>
    <row r="114" spans="1:25" ht="15" customHeight="1" x14ac:dyDescent="0.3">
      <c r="A114" s="41">
        <v>153</v>
      </c>
      <c r="B114" s="41" t="s">
        <v>73</v>
      </c>
      <c r="C114" s="41">
        <v>210</v>
      </c>
      <c r="D114" s="41">
        <v>550</v>
      </c>
      <c r="E114" s="48" t="s">
        <v>73</v>
      </c>
      <c r="F114" s="41" t="s">
        <v>262</v>
      </c>
      <c r="G114" s="41" t="s">
        <v>276</v>
      </c>
      <c r="H114" s="35">
        <v>0.6054545455</v>
      </c>
      <c r="I114" s="36">
        <f t="shared" si="11"/>
        <v>0.32319050277089728</v>
      </c>
      <c r="J114" s="37">
        <f t="shared" si="12"/>
        <v>128</v>
      </c>
      <c r="K114" s="35">
        <v>8.00186762E-2</v>
      </c>
      <c r="L114" s="38">
        <f t="shared" si="13"/>
        <v>-0.14081136707957939</v>
      </c>
      <c r="M114" s="37">
        <f t="shared" si="14"/>
        <v>133</v>
      </c>
      <c r="N114" s="35">
        <v>9.6363636399999994E-2</v>
      </c>
      <c r="O114" s="39">
        <f t="shared" si="15"/>
        <v>-0.66407386044798089</v>
      </c>
      <c r="P114" s="37">
        <f t="shared" si="16"/>
        <v>34</v>
      </c>
      <c r="Q114" s="35">
        <v>0</v>
      </c>
      <c r="R114" s="39">
        <f t="shared" si="17"/>
        <v>-0.32716852332488155</v>
      </c>
      <c r="S114" s="37">
        <f t="shared" si="18"/>
        <v>75.5</v>
      </c>
      <c r="T114" s="35">
        <v>5.45454545E-2</v>
      </c>
      <c r="U114" s="39">
        <f t="shared" si="19"/>
        <v>-0.3262495363241974</v>
      </c>
      <c r="V114" s="37">
        <f t="shared" si="20"/>
        <v>107</v>
      </c>
      <c r="W114" s="49">
        <f t="shared" si="21"/>
        <v>-2.6927209256510969E-2</v>
      </c>
      <c r="X114" s="42">
        <v>113</v>
      </c>
      <c r="Y114" s="42" t="s">
        <v>281</v>
      </c>
    </row>
    <row r="115" spans="1:25" ht="15" customHeight="1" x14ac:dyDescent="0.3">
      <c r="A115" s="41">
        <v>129</v>
      </c>
      <c r="B115" s="41" t="s">
        <v>18</v>
      </c>
      <c r="C115" s="41">
        <v>214</v>
      </c>
      <c r="D115" s="41">
        <v>340</v>
      </c>
      <c r="E115" s="48" t="s">
        <v>76</v>
      </c>
      <c r="F115" s="41" t="s">
        <v>258</v>
      </c>
      <c r="G115" s="41" t="s">
        <v>258</v>
      </c>
      <c r="H115" s="35">
        <v>0.56764705879999999</v>
      </c>
      <c r="I115" s="36">
        <f t="shared" si="11"/>
        <v>0.16934164199733426</v>
      </c>
      <c r="J115" s="37">
        <f t="shared" si="12"/>
        <v>105</v>
      </c>
      <c r="K115" s="35">
        <v>6.7371442899999995E-2</v>
      </c>
      <c r="L115" s="38">
        <f t="shared" si="13"/>
        <v>-0.33972207617974326</v>
      </c>
      <c r="M115" s="37">
        <f t="shared" si="14"/>
        <v>95</v>
      </c>
      <c r="N115" s="35">
        <v>0.1029411765</v>
      </c>
      <c r="O115" s="39">
        <f t="shared" si="15"/>
        <v>-0.60474970719751564</v>
      </c>
      <c r="P115" s="37">
        <f t="shared" si="16"/>
        <v>45</v>
      </c>
      <c r="Q115" s="35">
        <v>0</v>
      </c>
      <c r="R115" s="39">
        <f t="shared" si="17"/>
        <v>-0.32716852332488155</v>
      </c>
      <c r="S115" s="37">
        <f t="shared" si="18"/>
        <v>75.5</v>
      </c>
      <c r="T115" s="35">
        <v>0.1</v>
      </c>
      <c r="U115" s="39">
        <f t="shared" si="19"/>
        <v>0.19271049904559145</v>
      </c>
      <c r="V115" s="37">
        <f t="shared" si="20"/>
        <v>148</v>
      </c>
      <c r="W115" s="49">
        <f t="shared" si="21"/>
        <v>-4.062272638994411E-2</v>
      </c>
      <c r="X115" s="42">
        <v>114</v>
      </c>
      <c r="Y115" s="42" t="s">
        <v>281</v>
      </c>
    </row>
    <row r="116" spans="1:25" ht="15" customHeight="1" x14ac:dyDescent="0.3">
      <c r="A116" s="41">
        <v>125</v>
      </c>
      <c r="B116" s="41" t="s">
        <v>39</v>
      </c>
      <c r="C116" s="41">
        <v>161</v>
      </c>
      <c r="D116" s="41">
        <v>323</v>
      </c>
      <c r="E116" s="48" t="s">
        <v>39</v>
      </c>
      <c r="F116" s="41" t="s">
        <v>262</v>
      </c>
      <c r="G116" s="41" t="s">
        <v>276</v>
      </c>
      <c r="H116" s="35">
        <v>0.54489164089999997</v>
      </c>
      <c r="I116" s="36">
        <f t="shared" si="11"/>
        <v>7.674370899743066E-2</v>
      </c>
      <c r="J116" s="37">
        <f t="shared" si="12"/>
        <v>94</v>
      </c>
      <c r="K116" s="35">
        <v>6.6444853100000006E-2</v>
      </c>
      <c r="L116" s="38">
        <f t="shared" si="13"/>
        <v>-0.35429511597359103</v>
      </c>
      <c r="M116" s="37">
        <f t="shared" si="14"/>
        <v>93</v>
      </c>
      <c r="N116" s="35">
        <v>0.16408668730000001</v>
      </c>
      <c r="O116" s="39">
        <f t="shared" si="15"/>
        <v>-5.326608290502699E-2</v>
      </c>
      <c r="P116" s="37">
        <f t="shared" si="16"/>
        <v>118</v>
      </c>
      <c r="Q116" s="35">
        <v>0</v>
      </c>
      <c r="R116" s="39">
        <f t="shared" si="17"/>
        <v>-0.32716852332488155</v>
      </c>
      <c r="S116" s="37">
        <f t="shared" si="18"/>
        <v>75.5</v>
      </c>
      <c r="T116" s="35">
        <v>7.7399380800000001E-2</v>
      </c>
      <c r="U116" s="39">
        <f t="shared" si="19"/>
        <v>-6.5323499763419404E-2</v>
      </c>
      <c r="V116" s="37">
        <f t="shared" si="20"/>
        <v>127</v>
      </c>
      <c r="W116" s="49">
        <f t="shared" si="21"/>
        <v>-4.0442261941624237E-2</v>
      </c>
      <c r="X116" s="42">
        <v>115</v>
      </c>
      <c r="Y116" s="42" t="s">
        <v>281</v>
      </c>
    </row>
    <row r="117" spans="1:25" ht="15" customHeight="1" x14ac:dyDescent="0.3">
      <c r="A117" s="41">
        <v>115</v>
      </c>
      <c r="B117" s="41" t="s">
        <v>25</v>
      </c>
      <c r="C117" s="41">
        <v>1110</v>
      </c>
      <c r="D117" s="41">
        <v>458</v>
      </c>
      <c r="E117" s="48" t="s">
        <v>220</v>
      </c>
      <c r="F117" s="41" t="s">
        <v>258</v>
      </c>
      <c r="G117" s="41" t="s">
        <v>258</v>
      </c>
      <c r="H117" s="35">
        <v>0.59170305680000002</v>
      </c>
      <c r="I117" s="36">
        <f t="shared" si="11"/>
        <v>0.26723198621508715</v>
      </c>
      <c r="J117" s="37">
        <f t="shared" si="12"/>
        <v>120</v>
      </c>
      <c r="K117" s="35">
        <v>7.6330524600000005E-2</v>
      </c>
      <c r="L117" s="38">
        <f t="shared" si="13"/>
        <v>-0.19881716428622243</v>
      </c>
      <c r="M117" s="37">
        <f t="shared" si="14"/>
        <v>119</v>
      </c>
      <c r="N117" s="35">
        <v>9.6069869000000002E-2</v>
      </c>
      <c r="O117" s="39">
        <f t="shared" si="15"/>
        <v>-0.66672340754197579</v>
      </c>
      <c r="P117" s="37">
        <f t="shared" si="16"/>
        <v>33</v>
      </c>
      <c r="Q117" s="35">
        <v>0</v>
      </c>
      <c r="R117" s="39">
        <f t="shared" si="17"/>
        <v>-0.32716852332488155</v>
      </c>
      <c r="S117" s="37">
        <f t="shared" si="18"/>
        <v>75.5</v>
      </c>
      <c r="T117" s="35">
        <v>6.3318777300000004E-2</v>
      </c>
      <c r="U117" s="39">
        <f t="shared" si="19"/>
        <v>-0.22608345039119479</v>
      </c>
      <c r="V117" s="37">
        <f t="shared" si="20"/>
        <v>114</v>
      </c>
      <c r="W117" s="49">
        <f t="shared" si="21"/>
        <v>-4.8321343929021932E-2</v>
      </c>
      <c r="X117" s="42">
        <v>116</v>
      </c>
      <c r="Y117" s="42" t="s">
        <v>281</v>
      </c>
    </row>
    <row r="118" spans="1:25" ht="15" customHeight="1" x14ac:dyDescent="0.3">
      <c r="A118" s="41">
        <v>117</v>
      </c>
      <c r="B118" s="41" t="s">
        <v>59</v>
      </c>
      <c r="C118" s="41">
        <v>1125</v>
      </c>
      <c r="D118" s="41">
        <v>155</v>
      </c>
      <c r="E118" s="48" t="s">
        <v>229</v>
      </c>
      <c r="F118" s="41" t="s">
        <v>258</v>
      </c>
      <c r="G118" s="41" t="s">
        <v>258</v>
      </c>
      <c r="H118" s="35">
        <v>0.58709677419999995</v>
      </c>
      <c r="I118" s="36">
        <f t="shared" si="11"/>
        <v>0.24848777991451079</v>
      </c>
      <c r="J118" s="37">
        <f t="shared" si="12"/>
        <v>118</v>
      </c>
      <c r="K118" s="35">
        <v>9.4157079000000005E-2</v>
      </c>
      <c r="L118" s="38">
        <f t="shared" si="13"/>
        <v>8.1551869193743923E-2</v>
      </c>
      <c r="M118" s="37">
        <f t="shared" si="14"/>
        <v>155</v>
      </c>
      <c r="N118" s="35">
        <v>0.14193548389999999</v>
      </c>
      <c r="O118" s="39">
        <f t="shared" si="15"/>
        <v>-0.25305222866852106</v>
      </c>
      <c r="P118" s="37">
        <f t="shared" si="16"/>
        <v>92</v>
      </c>
      <c r="Q118" s="35">
        <v>0</v>
      </c>
      <c r="R118" s="39">
        <f t="shared" si="17"/>
        <v>-0.32716852332488155</v>
      </c>
      <c r="S118" s="37">
        <f t="shared" si="18"/>
        <v>75.5</v>
      </c>
      <c r="T118" s="35">
        <v>0</v>
      </c>
      <c r="U118" s="39">
        <f t="shared" si="19"/>
        <v>-0.94900157762623183</v>
      </c>
      <c r="V118" s="37">
        <f t="shared" si="20"/>
        <v>9.5</v>
      </c>
      <c r="W118" s="49">
        <f t="shared" si="21"/>
        <v>-6.2506432892912758E-2</v>
      </c>
      <c r="X118" s="42">
        <v>117</v>
      </c>
      <c r="Y118" s="42" t="s">
        <v>281</v>
      </c>
    </row>
    <row r="119" spans="1:25" ht="15" customHeight="1" x14ac:dyDescent="0.3">
      <c r="A119" s="41">
        <v>120</v>
      </c>
      <c r="B119" s="41" t="s">
        <v>13</v>
      </c>
      <c r="C119" s="41">
        <v>269</v>
      </c>
      <c r="D119" s="41">
        <v>450</v>
      </c>
      <c r="E119" s="48" t="s">
        <v>117</v>
      </c>
      <c r="F119" s="41" t="s">
        <v>258</v>
      </c>
      <c r="G119" s="41" t="s">
        <v>258</v>
      </c>
      <c r="H119" s="35">
        <v>0.56666666669999999</v>
      </c>
      <c r="I119" s="36">
        <f t="shared" si="11"/>
        <v>0.16535216211221929</v>
      </c>
      <c r="J119" s="37">
        <f t="shared" si="12"/>
        <v>104</v>
      </c>
      <c r="K119" s="35">
        <v>7.8593899699999997E-2</v>
      </c>
      <c r="L119" s="38">
        <f t="shared" si="13"/>
        <v>-0.16321969127205319</v>
      </c>
      <c r="M119" s="37">
        <f t="shared" si="14"/>
        <v>130</v>
      </c>
      <c r="N119" s="35">
        <v>0.1</v>
      </c>
      <c r="O119" s="39">
        <f t="shared" si="15"/>
        <v>-0.6312767678873723</v>
      </c>
      <c r="P119" s="37">
        <f t="shared" si="16"/>
        <v>41</v>
      </c>
      <c r="Q119" s="35">
        <v>2.88888889E-2</v>
      </c>
      <c r="R119" s="39">
        <f t="shared" si="17"/>
        <v>0.91668219065005985</v>
      </c>
      <c r="S119" s="37">
        <f t="shared" si="18"/>
        <v>192</v>
      </c>
      <c r="T119" s="35">
        <v>7.3333333299999998E-2</v>
      </c>
      <c r="U119" s="39">
        <f t="shared" si="19"/>
        <v>-0.11174605511413219</v>
      </c>
      <c r="V119" s="37">
        <f t="shared" si="20"/>
        <v>122</v>
      </c>
      <c r="W119" s="49">
        <f t="shared" si="21"/>
        <v>-6.8364337989483284E-2</v>
      </c>
      <c r="X119" s="42">
        <v>118</v>
      </c>
      <c r="Y119" s="42" t="s">
        <v>281</v>
      </c>
    </row>
    <row r="120" spans="1:25" ht="15" customHeight="1" x14ac:dyDescent="0.3">
      <c r="A120" s="41">
        <v>129</v>
      </c>
      <c r="B120" s="41" t="s">
        <v>18</v>
      </c>
      <c r="C120" s="41">
        <v>236</v>
      </c>
      <c r="D120" s="41">
        <v>281</v>
      </c>
      <c r="E120" s="48" t="s">
        <v>90</v>
      </c>
      <c r="F120" s="41" t="s">
        <v>258</v>
      </c>
      <c r="G120" s="41" t="s">
        <v>258</v>
      </c>
      <c r="H120" s="35">
        <v>0.59430604980000001</v>
      </c>
      <c r="I120" s="36">
        <f t="shared" si="11"/>
        <v>0.27782426680832634</v>
      </c>
      <c r="J120" s="37">
        <f t="shared" si="12"/>
        <v>122</v>
      </c>
      <c r="K120" s="35">
        <v>0.10150355179999999</v>
      </c>
      <c r="L120" s="38">
        <f t="shared" si="13"/>
        <v>0.19709430281304496</v>
      </c>
      <c r="M120" s="37">
        <f t="shared" si="14"/>
        <v>164</v>
      </c>
      <c r="N120" s="35">
        <v>8.18505338E-2</v>
      </c>
      <c r="O120" s="39">
        <f t="shared" si="15"/>
        <v>-0.7949704433182434</v>
      </c>
      <c r="P120" s="37">
        <f t="shared" si="16"/>
        <v>22</v>
      </c>
      <c r="Q120" s="35">
        <v>0</v>
      </c>
      <c r="R120" s="39">
        <f t="shared" si="17"/>
        <v>-0.32716852332488155</v>
      </c>
      <c r="S120" s="37">
        <f t="shared" si="18"/>
        <v>75.5</v>
      </c>
      <c r="T120" s="35">
        <v>1.4234875399999999E-2</v>
      </c>
      <c r="U120" s="39">
        <f t="shared" si="19"/>
        <v>-0.78648028608524534</v>
      </c>
      <c r="V120" s="37">
        <f t="shared" si="20"/>
        <v>51</v>
      </c>
      <c r="W120" s="49">
        <f t="shared" si="21"/>
        <v>-9.1813937694244133E-2</v>
      </c>
      <c r="X120" s="42">
        <v>119</v>
      </c>
      <c r="Y120" s="42" t="s">
        <v>281</v>
      </c>
    </row>
    <row r="121" spans="1:25" ht="15" customHeight="1" x14ac:dyDescent="0.3">
      <c r="A121" s="41">
        <v>1</v>
      </c>
      <c r="B121" s="41" t="s">
        <v>46</v>
      </c>
      <c r="C121" s="41">
        <v>295</v>
      </c>
      <c r="D121" s="41">
        <v>332</v>
      </c>
      <c r="E121" s="48" t="s">
        <v>136</v>
      </c>
      <c r="F121" s="41" t="s">
        <v>258</v>
      </c>
      <c r="G121" s="41" t="s">
        <v>258</v>
      </c>
      <c r="H121" s="35">
        <v>0.53012048190000005</v>
      </c>
      <c r="I121" s="36">
        <f t="shared" si="11"/>
        <v>1.6635878966635449E-2</v>
      </c>
      <c r="J121" s="37">
        <f t="shared" si="12"/>
        <v>91</v>
      </c>
      <c r="K121" s="35">
        <v>8.8986247099999999E-2</v>
      </c>
      <c r="L121" s="38">
        <f t="shared" si="13"/>
        <v>2.2705961133916641E-4</v>
      </c>
      <c r="M121" s="37">
        <f t="shared" si="14"/>
        <v>147</v>
      </c>
      <c r="N121" s="35">
        <v>0.16265060240000001</v>
      </c>
      <c r="O121" s="39">
        <f t="shared" si="15"/>
        <v>-6.6218420616853138E-2</v>
      </c>
      <c r="P121" s="37">
        <f t="shared" si="16"/>
        <v>115</v>
      </c>
      <c r="Q121" s="35">
        <v>0</v>
      </c>
      <c r="R121" s="39">
        <f t="shared" si="17"/>
        <v>-0.32716852332488155</v>
      </c>
      <c r="S121" s="37">
        <f t="shared" si="18"/>
        <v>75.5</v>
      </c>
      <c r="T121" s="35">
        <v>3.6144578300000001E-2</v>
      </c>
      <c r="U121" s="39">
        <f t="shared" si="19"/>
        <v>-0.53633456211302866</v>
      </c>
      <c r="V121" s="37">
        <f t="shared" si="20"/>
        <v>81</v>
      </c>
      <c r="W121" s="49">
        <f t="shared" si="21"/>
        <v>-9.2069714369772723E-2</v>
      </c>
      <c r="X121" s="42">
        <v>120</v>
      </c>
      <c r="Y121" s="42" t="s">
        <v>281</v>
      </c>
    </row>
    <row r="122" spans="1:25" ht="15" customHeight="1" x14ac:dyDescent="0.3">
      <c r="A122" s="41">
        <v>108</v>
      </c>
      <c r="B122" s="41" t="s">
        <v>49</v>
      </c>
      <c r="C122" s="41">
        <v>1207</v>
      </c>
      <c r="D122" s="41">
        <v>341</v>
      </c>
      <c r="E122" s="48" t="s">
        <v>235</v>
      </c>
      <c r="F122" s="41" t="s">
        <v>259</v>
      </c>
      <c r="G122" s="41" t="s">
        <v>259</v>
      </c>
      <c r="H122" s="35">
        <v>0.4545454545</v>
      </c>
      <c r="I122" s="36">
        <f t="shared" si="11"/>
        <v>-0.29089929153230221</v>
      </c>
      <c r="J122" s="37">
        <f t="shared" si="12"/>
        <v>69.5</v>
      </c>
      <c r="K122" s="35">
        <v>6.7503063599999996E-2</v>
      </c>
      <c r="L122" s="38">
        <f t="shared" si="13"/>
        <v>-0.33765199759826725</v>
      </c>
      <c r="M122" s="37">
        <f t="shared" si="14"/>
        <v>96</v>
      </c>
      <c r="N122" s="35">
        <v>0.18768328449999999</v>
      </c>
      <c r="O122" s="39">
        <f t="shared" si="15"/>
        <v>0.15955635940624044</v>
      </c>
      <c r="P122" s="37">
        <f t="shared" si="16"/>
        <v>144</v>
      </c>
      <c r="Q122" s="35">
        <v>3.5190615799999998E-2</v>
      </c>
      <c r="R122" s="39">
        <f t="shared" si="17"/>
        <v>1.188011681063244</v>
      </c>
      <c r="S122" s="37">
        <f t="shared" si="18"/>
        <v>198</v>
      </c>
      <c r="T122" s="35">
        <v>0.12316715540000001</v>
      </c>
      <c r="U122" s="39">
        <f t="shared" si="19"/>
        <v>0.45721271006871989</v>
      </c>
      <c r="V122" s="37">
        <f t="shared" si="20"/>
        <v>166</v>
      </c>
      <c r="W122" s="49">
        <f t="shared" si="21"/>
        <v>-9.8930133786702248E-2</v>
      </c>
      <c r="X122" s="42">
        <v>121</v>
      </c>
      <c r="Y122" s="42" t="s">
        <v>281</v>
      </c>
    </row>
    <row r="123" spans="1:25" ht="15" customHeight="1" x14ac:dyDescent="0.3">
      <c r="A123" s="41">
        <v>156</v>
      </c>
      <c r="B123" s="41" t="s">
        <v>213</v>
      </c>
      <c r="C123" s="41">
        <v>1105</v>
      </c>
      <c r="D123" s="41">
        <v>261</v>
      </c>
      <c r="E123" s="48" t="s">
        <v>216</v>
      </c>
      <c r="F123" s="41" t="s">
        <v>262</v>
      </c>
      <c r="G123" s="41" t="s">
        <v>276</v>
      </c>
      <c r="H123" s="35">
        <v>0.59003831419999997</v>
      </c>
      <c r="I123" s="36">
        <f t="shared" si="11"/>
        <v>0.26045769956325249</v>
      </c>
      <c r="J123" s="37">
        <f t="shared" si="12"/>
        <v>119</v>
      </c>
      <c r="K123" s="35">
        <v>7.0004177099999995E-2</v>
      </c>
      <c r="L123" s="38">
        <f t="shared" si="13"/>
        <v>-0.29831546857061086</v>
      </c>
      <c r="M123" s="37">
        <f t="shared" si="14"/>
        <v>102</v>
      </c>
      <c r="N123" s="35">
        <v>0.1034482759</v>
      </c>
      <c r="O123" s="39">
        <f t="shared" si="15"/>
        <v>-0.60017607601299128</v>
      </c>
      <c r="P123" s="37">
        <f t="shared" si="16"/>
        <v>46</v>
      </c>
      <c r="Q123" s="35">
        <v>0</v>
      </c>
      <c r="R123" s="39">
        <f t="shared" si="17"/>
        <v>-0.32716852332488155</v>
      </c>
      <c r="S123" s="37">
        <f t="shared" si="18"/>
        <v>75.5</v>
      </c>
      <c r="T123" s="35">
        <v>3.8314176200000001E-2</v>
      </c>
      <c r="U123" s="39">
        <f t="shared" si="19"/>
        <v>-0.51156400087351039</v>
      </c>
      <c r="V123" s="37">
        <f t="shared" si="20"/>
        <v>86</v>
      </c>
      <c r="W123" s="49">
        <f t="shared" si="21"/>
        <v>-0.10478040779455917</v>
      </c>
      <c r="X123" s="42">
        <v>122</v>
      </c>
      <c r="Y123" s="42" t="s">
        <v>281</v>
      </c>
    </row>
    <row r="124" spans="1:25" ht="15" customHeight="1" x14ac:dyDescent="0.3">
      <c r="A124" s="41">
        <v>120</v>
      </c>
      <c r="B124" s="41" t="s">
        <v>13</v>
      </c>
      <c r="C124" s="41">
        <v>363</v>
      </c>
      <c r="D124" s="41">
        <v>394</v>
      </c>
      <c r="E124" s="48" t="s">
        <v>173</v>
      </c>
      <c r="F124" s="41" t="s">
        <v>258</v>
      </c>
      <c r="G124" s="41" t="s">
        <v>258</v>
      </c>
      <c r="H124" s="35">
        <v>0.63451776650000002</v>
      </c>
      <c r="I124" s="36">
        <f t="shared" si="11"/>
        <v>0.4414565879180038</v>
      </c>
      <c r="J124" s="37">
        <f t="shared" si="12"/>
        <v>136</v>
      </c>
      <c r="K124" s="35">
        <v>6.6435796899999996E-2</v>
      </c>
      <c r="L124" s="38">
        <f t="shared" si="13"/>
        <v>-0.35443754832389446</v>
      </c>
      <c r="M124" s="37">
        <f t="shared" si="14"/>
        <v>92</v>
      </c>
      <c r="N124" s="35">
        <v>8.1218274100000001E-2</v>
      </c>
      <c r="O124" s="39">
        <f t="shared" si="15"/>
        <v>-0.80067292034865989</v>
      </c>
      <c r="P124" s="37">
        <f t="shared" si="16"/>
        <v>21</v>
      </c>
      <c r="Q124" s="35">
        <v>0</v>
      </c>
      <c r="R124" s="39">
        <f t="shared" si="17"/>
        <v>-0.32716852332488155</v>
      </c>
      <c r="S124" s="37">
        <f t="shared" si="18"/>
        <v>75.5</v>
      </c>
      <c r="T124" s="35">
        <v>1.01522843E-2</v>
      </c>
      <c r="U124" s="39">
        <f t="shared" si="19"/>
        <v>-0.8330917217150744</v>
      </c>
      <c r="V124" s="37">
        <f t="shared" si="20"/>
        <v>39</v>
      </c>
      <c r="W124" s="49">
        <f t="shared" si="21"/>
        <v>-0.11063873777226953</v>
      </c>
      <c r="X124" s="42">
        <v>123</v>
      </c>
      <c r="Y124" s="42" t="s">
        <v>281</v>
      </c>
    </row>
    <row r="125" spans="1:25" ht="15" customHeight="1" x14ac:dyDescent="0.3">
      <c r="A125" s="41">
        <v>1</v>
      </c>
      <c r="B125" s="41" t="s">
        <v>46</v>
      </c>
      <c r="C125" s="41">
        <v>224</v>
      </c>
      <c r="D125" s="41">
        <v>345</v>
      </c>
      <c r="E125" s="48" t="s">
        <v>84</v>
      </c>
      <c r="F125" s="41" t="s">
        <v>258</v>
      </c>
      <c r="G125" s="41" t="s">
        <v>258</v>
      </c>
      <c r="H125" s="35">
        <v>0.51594202899999997</v>
      </c>
      <c r="I125" s="36">
        <f t="shared" si="11"/>
        <v>-4.1060070079261678E-2</v>
      </c>
      <c r="J125" s="37">
        <f t="shared" si="12"/>
        <v>89</v>
      </c>
      <c r="K125" s="35">
        <v>5.2467896100000001E-2</v>
      </c>
      <c r="L125" s="38">
        <f t="shared" si="13"/>
        <v>-0.57411919622776797</v>
      </c>
      <c r="M125" s="37">
        <f t="shared" si="14"/>
        <v>41</v>
      </c>
      <c r="N125" s="35">
        <v>0.16811594199999999</v>
      </c>
      <c r="O125" s="39">
        <f t="shared" si="15"/>
        <v>-1.6925426721424788E-2</v>
      </c>
      <c r="P125" s="37">
        <f t="shared" si="16"/>
        <v>122</v>
      </c>
      <c r="Q125" s="35">
        <v>2.8985507E-3</v>
      </c>
      <c r="R125" s="39">
        <f t="shared" si="17"/>
        <v>-0.20236744945292773</v>
      </c>
      <c r="S125" s="37">
        <f t="shared" si="18"/>
        <v>165</v>
      </c>
      <c r="T125" s="35">
        <v>8.6956521699999997E-2</v>
      </c>
      <c r="U125" s="39">
        <f t="shared" si="19"/>
        <v>4.3791532076422737E-2</v>
      </c>
      <c r="V125" s="37">
        <f t="shared" si="20"/>
        <v>138</v>
      </c>
      <c r="W125" s="49">
        <f t="shared" si="21"/>
        <v>-0.11173888351842585</v>
      </c>
      <c r="X125" s="42">
        <v>124</v>
      </c>
      <c r="Y125" s="42" t="s">
        <v>281</v>
      </c>
    </row>
    <row r="126" spans="1:25" ht="15" customHeight="1" x14ac:dyDescent="0.3">
      <c r="A126" s="41">
        <v>124</v>
      </c>
      <c r="B126" s="41" t="s">
        <v>17</v>
      </c>
      <c r="C126" s="41">
        <v>115</v>
      </c>
      <c r="D126" s="41">
        <v>285</v>
      </c>
      <c r="E126" s="48" t="s">
        <v>17</v>
      </c>
      <c r="F126" s="41" t="s">
        <v>260</v>
      </c>
      <c r="G126" s="41" t="s">
        <v>260</v>
      </c>
      <c r="H126" s="35">
        <v>0.48771929819999998</v>
      </c>
      <c r="I126" s="36">
        <f t="shared" si="11"/>
        <v>-0.15590597390653052</v>
      </c>
      <c r="J126" s="37">
        <f t="shared" si="12"/>
        <v>78</v>
      </c>
      <c r="K126" s="35">
        <v>5.2621578500000002E-2</v>
      </c>
      <c r="L126" s="38">
        <f t="shared" si="13"/>
        <v>-0.57170213990919627</v>
      </c>
      <c r="M126" s="37">
        <f t="shared" si="14"/>
        <v>42</v>
      </c>
      <c r="N126" s="35">
        <v>0.1087719298</v>
      </c>
      <c r="O126" s="39">
        <f t="shared" si="15"/>
        <v>-0.55216097386013063</v>
      </c>
      <c r="P126" s="37">
        <f t="shared" si="16"/>
        <v>52</v>
      </c>
      <c r="Q126" s="35">
        <v>0</v>
      </c>
      <c r="R126" s="39">
        <f t="shared" si="17"/>
        <v>-0.32716852332488155</v>
      </c>
      <c r="S126" s="37">
        <f t="shared" si="18"/>
        <v>75.5</v>
      </c>
      <c r="T126" s="35">
        <v>0.15438596490000001</v>
      </c>
      <c r="U126" s="39">
        <f t="shared" si="19"/>
        <v>0.81364162832339026</v>
      </c>
      <c r="V126" s="37">
        <f t="shared" si="20"/>
        <v>179</v>
      </c>
      <c r="W126" s="49">
        <f t="shared" si="21"/>
        <v>-0.12965656786092139</v>
      </c>
      <c r="X126" s="42">
        <v>125</v>
      </c>
      <c r="Y126" s="42" t="s">
        <v>281</v>
      </c>
    </row>
    <row r="127" spans="1:25" ht="15" customHeight="1" x14ac:dyDescent="0.3">
      <c r="A127" s="41">
        <v>1</v>
      </c>
      <c r="B127" s="41" t="s">
        <v>46</v>
      </c>
      <c r="C127" s="41">
        <v>327</v>
      </c>
      <c r="D127" s="41">
        <v>753</v>
      </c>
      <c r="E127" s="48" t="s">
        <v>156</v>
      </c>
      <c r="F127" s="41" t="s">
        <v>262</v>
      </c>
      <c r="G127" s="41" t="s">
        <v>276</v>
      </c>
      <c r="H127" s="35">
        <v>0.5856573705</v>
      </c>
      <c r="I127" s="36">
        <f t="shared" si="11"/>
        <v>0.24263045802492209</v>
      </c>
      <c r="J127" s="37">
        <f t="shared" si="12"/>
        <v>115</v>
      </c>
      <c r="K127" s="35">
        <v>6.5315287999999999E-2</v>
      </c>
      <c r="L127" s="38">
        <f t="shared" si="13"/>
        <v>-0.3720604714221854</v>
      </c>
      <c r="M127" s="37">
        <f t="shared" si="14"/>
        <v>84</v>
      </c>
      <c r="N127" s="35">
        <v>0.1314741036</v>
      </c>
      <c r="O127" s="39">
        <f t="shared" si="15"/>
        <v>-0.3474055155650308</v>
      </c>
      <c r="P127" s="37">
        <f t="shared" si="16"/>
        <v>76</v>
      </c>
      <c r="Q127" s="35">
        <v>0</v>
      </c>
      <c r="R127" s="39">
        <f t="shared" si="17"/>
        <v>-0.32716852332488155</v>
      </c>
      <c r="S127" s="37">
        <f t="shared" si="18"/>
        <v>75.5</v>
      </c>
      <c r="T127" s="35">
        <v>6.6401061999999999E-3</v>
      </c>
      <c r="U127" s="39">
        <f t="shared" si="19"/>
        <v>-0.87319068323699744</v>
      </c>
      <c r="V127" s="37">
        <f t="shared" si="20"/>
        <v>30</v>
      </c>
      <c r="W127" s="49">
        <f t="shared" si="21"/>
        <v>-0.14412754935824124</v>
      </c>
      <c r="X127" s="42">
        <v>126</v>
      </c>
      <c r="Y127" s="42" t="s">
        <v>281</v>
      </c>
    </row>
    <row r="128" spans="1:25" ht="15" customHeight="1" x14ac:dyDescent="0.3">
      <c r="A128" s="41">
        <v>1</v>
      </c>
      <c r="B128" s="41" t="s">
        <v>46</v>
      </c>
      <c r="C128" s="41">
        <v>227</v>
      </c>
      <c r="D128" s="41">
        <v>479</v>
      </c>
      <c r="E128" s="48" t="s">
        <v>85</v>
      </c>
      <c r="F128" s="41" t="s">
        <v>258</v>
      </c>
      <c r="G128" s="41" t="s">
        <v>258</v>
      </c>
      <c r="H128" s="35">
        <v>0.55741127349999997</v>
      </c>
      <c r="I128" s="36">
        <f t="shared" si="11"/>
        <v>0.12768947082754883</v>
      </c>
      <c r="J128" s="37">
        <f t="shared" si="12"/>
        <v>101</v>
      </c>
      <c r="K128" s="35">
        <v>7.7585537199999999E-2</v>
      </c>
      <c r="L128" s="38">
        <f t="shared" si="13"/>
        <v>-0.17907881991681485</v>
      </c>
      <c r="M128" s="37">
        <f t="shared" si="14"/>
        <v>125</v>
      </c>
      <c r="N128" s="35">
        <v>0.133611691</v>
      </c>
      <c r="O128" s="39">
        <f t="shared" si="15"/>
        <v>-0.32812618612333516</v>
      </c>
      <c r="P128" s="37">
        <f t="shared" si="16"/>
        <v>78</v>
      </c>
      <c r="Q128" s="35">
        <v>0</v>
      </c>
      <c r="R128" s="39">
        <f t="shared" si="17"/>
        <v>-0.32716852332488155</v>
      </c>
      <c r="S128" s="37">
        <f t="shared" si="18"/>
        <v>75.5</v>
      </c>
      <c r="T128" s="35">
        <v>1.6701461399999999E-2</v>
      </c>
      <c r="U128" s="39">
        <f t="shared" si="19"/>
        <v>-0.75831897584174901</v>
      </c>
      <c r="V128" s="37">
        <f t="shared" si="20"/>
        <v>56</v>
      </c>
      <c r="W128" s="49">
        <f t="shared" si="21"/>
        <v>-0.14707592823320875</v>
      </c>
      <c r="X128" s="42">
        <v>127</v>
      </c>
      <c r="Y128" s="42" t="s">
        <v>281</v>
      </c>
    </row>
    <row r="129" spans="1:25" ht="15" customHeight="1" x14ac:dyDescent="0.3">
      <c r="A129" s="41">
        <v>129</v>
      </c>
      <c r="B129" s="41" t="s">
        <v>18</v>
      </c>
      <c r="C129" s="41">
        <v>209</v>
      </c>
      <c r="D129" s="41">
        <v>329</v>
      </c>
      <c r="E129" s="48" t="s">
        <v>72</v>
      </c>
      <c r="F129" s="41" t="s">
        <v>258</v>
      </c>
      <c r="G129" s="41" t="s">
        <v>258</v>
      </c>
      <c r="H129" s="35">
        <v>0.59270516719999999</v>
      </c>
      <c r="I129" s="36">
        <f t="shared" si="11"/>
        <v>0.27130984372073658</v>
      </c>
      <c r="J129" s="37">
        <f t="shared" si="12"/>
        <v>121</v>
      </c>
      <c r="K129" s="35">
        <v>7.8239090799999994E-2</v>
      </c>
      <c r="L129" s="38">
        <f t="shared" si="13"/>
        <v>-0.16879998604640906</v>
      </c>
      <c r="M129" s="37">
        <f t="shared" si="14"/>
        <v>128</v>
      </c>
      <c r="N129" s="35">
        <v>9.7264437699999998E-2</v>
      </c>
      <c r="O129" s="39">
        <f t="shared" si="15"/>
        <v>-0.65594935287266121</v>
      </c>
      <c r="P129" s="37">
        <f t="shared" si="16"/>
        <v>35</v>
      </c>
      <c r="Q129" s="35">
        <v>0</v>
      </c>
      <c r="R129" s="39">
        <f t="shared" si="17"/>
        <v>-0.32716852332488155</v>
      </c>
      <c r="S129" s="37">
        <f t="shared" si="18"/>
        <v>75.5</v>
      </c>
      <c r="T129" s="35">
        <v>3.0395137E-3</v>
      </c>
      <c r="U129" s="39">
        <f t="shared" si="19"/>
        <v>-0.91429908264123727</v>
      </c>
      <c r="V129" s="37">
        <f t="shared" si="20"/>
        <v>25</v>
      </c>
      <c r="W129" s="49">
        <f t="shared" si="21"/>
        <v>-0.15418648173301633</v>
      </c>
      <c r="X129" s="42">
        <v>128</v>
      </c>
      <c r="Y129" s="42" t="s">
        <v>281</v>
      </c>
    </row>
    <row r="130" spans="1:25" ht="15" customHeight="1" x14ac:dyDescent="0.3">
      <c r="A130" s="41">
        <v>1</v>
      </c>
      <c r="B130" s="41" t="s">
        <v>46</v>
      </c>
      <c r="C130" s="41">
        <v>339</v>
      </c>
      <c r="D130" s="41">
        <v>517</v>
      </c>
      <c r="E130" s="48" t="s">
        <v>166</v>
      </c>
      <c r="F130" s="41" t="s">
        <v>258</v>
      </c>
      <c r="G130" s="41" t="s">
        <v>258</v>
      </c>
      <c r="H130" s="35">
        <v>0.49516441010000001</v>
      </c>
      <c r="I130" s="36">
        <f t="shared" ref="I130:I193" si="22">(H130-AVERAGE(H:H))/_xlfn.STDEV.P(H:H)</f>
        <v>-0.1256098054985231</v>
      </c>
      <c r="J130" s="37">
        <f t="shared" ref="J130:J193" si="23">_xlfn.RANK.AVG(H130,H:H, 1)</f>
        <v>84</v>
      </c>
      <c r="K130" s="35">
        <v>7.1970210000000007E-2</v>
      </c>
      <c r="L130" s="38">
        <f t="shared" ref="L130:L193" si="24">(K130-AVERAGE(K:K))/_xlfn.STDEV.P(K:K)</f>
        <v>-0.26739447668432587</v>
      </c>
      <c r="M130" s="37">
        <f t="shared" ref="M130:M193" si="25">_xlfn.RANK.AVG(K130,K:K, 1)</f>
        <v>106</v>
      </c>
      <c r="N130" s="35">
        <v>0.18181818180000001</v>
      </c>
      <c r="O130" s="39">
        <f t="shared" ref="O130:O193" si="26">(N130-AVERAGE(N:N))/_xlfn.STDEV.P(N:N)</f>
        <v>0.10665782194167726</v>
      </c>
      <c r="P130" s="37">
        <f t="shared" ref="P130:P193" si="27">_xlfn.RANK.AVG(N130,N:N, 1)</f>
        <v>141.5</v>
      </c>
      <c r="Q130" s="35">
        <v>0</v>
      </c>
      <c r="R130" s="39">
        <f t="shared" ref="R130:R193" si="28">(Q130-AVERAGE(Q:Q))/_xlfn.STDEV.P(Q:Q)</f>
        <v>-0.32716852332488155</v>
      </c>
      <c r="S130" s="37">
        <f t="shared" ref="S130:S193" si="29">_xlfn.RANK.AVG(Q130,Q:Q, 1)</f>
        <v>75.5</v>
      </c>
      <c r="T130" s="35">
        <v>4.8355899399999999E-2</v>
      </c>
      <c r="U130" s="39">
        <f t="shared" ref="U130:U193" si="30">(T130-AVERAGE(T:T))/_xlfn.STDEV.P(T:T)</f>
        <v>-0.39691643439315416</v>
      </c>
      <c r="V130" s="37">
        <f t="shared" ref="V130:V193" si="31">_xlfn.RANK.AVG(T130,T:T, 1)</f>
        <v>99</v>
      </c>
      <c r="W130" s="49">
        <f t="shared" ref="W130:W193" si="32">AVERAGE(I130,I130,I130,L130,O130,U130)</f>
        <v>-0.15574708427189535</v>
      </c>
      <c r="X130" s="42">
        <v>129</v>
      </c>
      <c r="Y130" s="42" t="s">
        <v>281</v>
      </c>
    </row>
    <row r="131" spans="1:25" ht="15" customHeight="1" x14ac:dyDescent="0.3">
      <c r="A131" s="41">
        <v>1</v>
      </c>
      <c r="B131" s="41" t="s">
        <v>46</v>
      </c>
      <c r="C131" s="41">
        <v>324</v>
      </c>
      <c r="D131" s="41">
        <v>510</v>
      </c>
      <c r="E131" s="48" t="s">
        <v>153</v>
      </c>
      <c r="F131" s="41" t="s">
        <v>262</v>
      </c>
      <c r="G131" s="41" t="s">
        <v>276</v>
      </c>
      <c r="H131" s="35">
        <v>0.46274509800000002</v>
      </c>
      <c r="I131" s="36">
        <f t="shared" si="22"/>
        <v>-0.25753273053251075</v>
      </c>
      <c r="J131" s="37">
        <f t="shared" si="23"/>
        <v>73</v>
      </c>
      <c r="K131" s="35">
        <v>8.6418905500000004E-2</v>
      </c>
      <c r="L131" s="38">
        <f t="shared" si="24"/>
        <v>-4.0151078914685188E-2</v>
      </c>
      <c r="M131" s="37">
        <f t="shared" si="25"/>
        <v>143</v>
      </c>
      <c r="N131" s="35">
        <v>0.17843137249999999</v>
      </c>
      <c r="O131" s="39">
        <f t="shared" si="26"/>
        <v>7.6111509659475926E-2</v>
      </c>
      <c r="P131" s="37">
        <f t="shared" si="27"/>
        <v>136</v>
      </c>
      <c r="Q131" s="35">
        <v>0</v>
      </c>
      <c r="R131" s="39">
        <f t="shared" si="28"/>
        <v>-0.32716852332488155</v>
      </c>
      <c r="S131" s="37">
        <f t="shared" si="29"/>
        <v>75.5</v>
      </c>
      <c r="T131" s="35">
        <v>6.4705882399999998E-2</v>
      </c>
      <c r="U131" s="39">
        <f t="shared" si="30"/>
        <v>-0.21024670394836409</v>
      </c>
      <c r="V131" s="37">
        <f t="shared" si="31"/>
        <v>116</v>
      </c>
      <c r="W131" s="49">
        <f t="shared" si="32"/>
        <v>-0.15781407746685092</v>
      </c>
      <c r="X131" s="42">
        <v>130</v>
      </c>
      <c r="Y131" s="42" t="s">
        <v>281</v>
      </c>
    </row>
    <row r="132" spans="1:25" ht="15" customHeight="1" x14ac:dyDescent="0.3">
      <c r="A132" s="41">
        <v>156</v>
      </c>
      <c r="B132" s="41" t="s">
        <v>213</v>
      </c>
      <c r="C132" s="41">
        <v>1107</v>
      </c>
      <c r="D132" s="41">
        <v>237</v>
      </c>
      <c r="E132" s="48" t="s">
        <v>218</v>
      </c>
      <c r="F132" s="41" t="s">
        <v>262</v>
      </c>
      <c r="G132" s="41" t="s">
        <v>276</v>
      </c>
      <c r="H132" s="35">
        <v>0.5274261603</v>
      </c>
      <c r="I132" s="36">
        <f t="shared" si="22"/>
        <v>5.6719576669524664E-3</v>
      </c>
      <c r="J132" s="37">
        <f t="shared" si="23"/>
        <v>90</v>
      </c>
      <c r="K132" s="35">
        <v>7.7589404900000006E-2</v>
      </c>
      <c r="L132" s="38">
        <f t="shared" si="24"/>
        <v>-0.17901799025301887</v>
      </c>
      <c r="M132" s="37">
        <f t="shared" si="25"/>
        <v>126</v>
      </c>
      <c r="N132" s="35">
        <v>0.1097046414</v>
      </c>
      <c r="O132" s="39">
        <f t="shared" si="26"/>
        <v>-0.54374866088968044</v>
      </c>
      <c r="P132" s="37">
        <f t="shared" si="27"/>
        <v>53</v>
      </c>
      <c r="Q132" s="35">
        <v>1.26582278E-2</v>
      </c>
      <c r="R132" s="39">
        <f t="shared" si="28"/>
        <v>0.21784882715852355</v>
      </c>
      <c r="S132" s="37">
        <f t="shared" si="29"/>
        <v>183</v>
      </c>
      <c r="T132" s="35">
        <v>5.9071730000000003E-2</v>
      </c>
      <c r="U132" s="39">
        <f t="shared" si="30"/>
        <v>-0.27457250231725938</v>
      </c>
      <c r="V132" s="37">
        <f t="shared" si="31"/>
        <v>112</v>
      </c>
      <c r="W132" s="49">
        <f t="shared" si="32"/>
        <v>-0.16338721340985021</v>
      </c>
      <c r="X132" s="42">
        <v>131</v>
      </c>
      <c r="Y132" s="42" t="s">
        <v>281</v>
      </c>
    </row>
    <row r="133" spans="1:25" ht="15" customHeight="1" x14ac:dyDescent="0.3">
      <c r="A133" s="41">
        <v>1</v>
      </c>
      <c r="B133" s="41" t="s">
        <v>46</v>
      </c>
      <c r="C133" s="41">
        <v>220</v>
      </c>
      <c r="D133" s="41">
        <v>321</v>
      </c>
      <c r="E133" s="48" t="s">
        <v>81</v>
      </c>
      <c r="F133" s="41" t="s">
        <v>258</v>
      </c>
      <c r="G133" s="41" t="s">
        <v>258</v>
      </c>
      <c r="H133" s="35">
        <v>0.49221183800000001</v>
      </c>
      <c r="I133" s="36">
        <f t="shared" si="22"/>
        <v>-0.13762461773772985</v>
      </c>
      <c r="J133" s="37">
        <f t="shared" si="23"/>
        <v>82</v>
      </c>
      <c r="K133" s="35">
        <v>7.5123275399999995E-2</v>
      </c>
      <c r="L133" s="38">
        <f t="shared" si="24"/>
        <v>-0.21780430469365109</v>
      </c>
      <c r="M133" s="37">
        <f t="shared" si="25"/>
        <v>117</v>
      </c>
      <c r="N133" s="35">
        <v>0.21806853579999999</v>
      </c>
      <c r="O133" s="39">
        <f t="shared" si="26"/>
        <v>0.43360703447169507</v>
      </c>
      <c r="P133" s="37">
        <f t="shared" si="27"/>
        <v>170</v>
      </c>
      <c r="Q133" s="35">
        <v>9.3457943999999994E-3</v>
      </c>
      <c r="R133" s="39">
        <f t="shared" si="28"/>
        <v>7.5227466266224133E-2</v>
      </c>
      <c r="S133" s="37">
        <f t="shared" si="29"/>
        <v>180</v>
      </c>
      <c r="T133" s="35">
        <v>1.2461059199999999E-2</v>
      </c>
      <c r="U133" s="39">
        <f t="shared" si="30"/>
        <v>-0.80673215985860658</v>
      </c>
      <c r="V133" s="37">
        <f t="shared" si="31"/>
        <v>47</v>
      </c>
      <c r="W133" s="49">
        <f t="shared" si="32"/>
        <v>-0.16730054721562537</v>
      </c>
      <c r="X133" s="42">
        <v>132</v>
      </c>
      <c r="Y133" s="42" t="s">
        <v>281</v>
      </c>
    </row>
    <row r="134" spans="1:25" ht="15" customHeight="1" x14ac:dyDescent="0.3">
      <c r="A134" s="41">
        <v>1</v>
      </c>
      <c r="B134" s="41" t="s">
        <v>46</v>
      </c>
      <c r="C134" s="41">
        <v>262</v>
      </c>
      <c r="D134" s="41">
        <v>365</v>
      </c>
      <c r="E134" s="48" t="s">
        <v>112</v>
      </c>
      <c r="F134" s="41" t="s">
        <v>258</v>
      </c>
      <c r="G134" s="41" t="s">
        <v>258</v>
      </c>
      <c r="H134" s="35">
        <v>0.57260273969999997</v>
      </c>
      <c r="I134" s="36">
        <f t="shared" si="22"/>
        <v>0.18950764421991265</v>
      </c>
      <c r="J134" s="37">
        <f t="shared" si="23"/>
        <v>106</v>
      </c>
      <c r="K134" s="35">
        <v>6.6235155200000007E-2</v>
      </c>
      <c r="L134" s="38">
        <f t="shared" si="24"/>
        <v>-0.35759316203603025</v>
      </c>
      <c r="M134" s="37">
        <f t="shared" si="25"/>
        <v>89</v>
      </c>
      <c r="N134" s="35">
        <v>8.7671232900000007E-2</v>
      </c>
      <c r="O134" s="39">
        <f t="shared" si="26"/>
        <v>-0.74247239082697158</v>
      </c>
      <c r="P134" s="37">
        <f t="shared" si="27"/>
        <v>27</v>
      </c>
      <c r="Q134" s="35">
        <v>0</v>
      </c>
      <c r="R134" s="39">
        <f t="shared" si="28"/>
        <v>-0.32716852332488155</v>
      </c>
      <c r="S134" s="37">
        <f t="shared" si="29"/>
        <v>75.5</v>
      </c>
      <c r="T134" s="35">
        <v>3.5616438399999999E-2</v>
      </c>
      <c r="U134" s="39">
        <f t="shared" si="30"/>
        <v>-0.54236439913305112</v>
      </c>
      <c r="V134" s="37">
        <f t="shared" si="31"/>
        <v>80</v>
      </c>
      <c r="W134" s="49">
        <f t="shared" si="32"/>
        <v>-0.17898450322271917</v>
      </c>
      <c r="X134" s="42">
        <v>133</v>
      </c>
      <c r="Y134" s="42" t="s">
        <v>281</v>
      </c>
    </row>
    <row r="135" spans="1:25" ht="15" customHeight="1" x14ac:dyDescent="0.3">
      <c r="A135" s="41">
        <v>135</v>
      </c>
      <c r="B135" s="41" t="s">
        <v>41</v>
      </c>
      <c r="C135" s="41">
        <v>165</v>
      </c>
      <c r="D135" s="41">
        <v>711</v>
      </c>
      <c r="E135" s="48" t="s">
        <v>41</v>
      </c>
      <c r="F135" s="41" t="s">
        <v>262</v>
      </c>
      <c r="G135" s="41" t="s">
        <v>276</v>
      </c>
      <c r="H135" s="35">
        <v>0.48241912799999997</v>
      </c>
      <c r="I135" s="36">
        <f t="shared" si="22"/>
        <v>-0.17747379600606167</v>
      </c>
      <c r="J135" s="37">
        <f t="shared" si="23"/>
        <v>76</v>
      </c>
      <c r="K135" s="35">
        <v>7.31818895E-2</v>
      </c>
      <c r="L135" s="38">
        <f t="shared" si="24"/>
        <v>-0.24833765826166496</v>
      </c>
      <c r="M135" s="37">
        <f t="shared" si="25"/>
        <v>111</v>
      </c>
      <c r="N135" s="35">
        <v>0.1026722925</v>
      </c>
      <c r="O135" s="39">
        <f t="shared" si="26"/>
        <v>-0.60717482591668515</v>
      </c>
      <c r="P135" s="37">
        <f t="shared" si="27"/>
        <v>43</v>
      </c>
      <c r="Q135" s="35">
        <v>0</v>
      </c>
      <c r="R135" s="39">
        <f t="shared" si="28"/>
        <v>-0.32716852332488155</v>
      </c>
      <c r="S135" s="37">
        <f t="shared" si="29"/>
        <v>75.5</v>
      </c>
      <c r="T135" s="35">
        <v>9.5639943699999994E-2</v>
      </c>
      <c r="U135" s="39">
        <f t="shared" si="30"/>
        <v>0.14293120971880066</v>
      </c>
      <c r="V135" s="37">
        <f t="shared" si="31"/>
        <v>143</v>
      </c>
      <c r="W135" s="49">
        <f t="shared" si="32"/>
        <v>-0.20750044374628906</v>
      </c>
      <c r="X135" s="42">
        <v>134</v>
      </c>
      <c r="Y135" s="42" t="s">
        <v>281</v>
      </c>
    </row>
    <row r="136" spans="1:25" ht="15" customHeight="1" x14ac:dyDescent="0.3">
      <c r="A136" s="41">
        <v>116</v>
      </c>
      <c r="B136" s="41" t="s">
        <v>35</v>
      </c>
      <c r="C136" s="41">
        <v>146</v>
      </c>
      <c r="D136" s="41">
        <v>350</v>
      </c>
      <c r="E136" s="48" t="s">
        <v>36</v>
      </c>
      <c r="F136" s="41" t="s">
        <v>260</v>
      </c>
      <c r="G136" s="41" t="s">
        <v>260</v>
      </c>
      <c r="H136" s="35">
        <v>0.43428571430000001</v>
      </c>
      <c r="I136" s="36">
        <f t="shared" si="22"/>
        <v>-0.37334163883962418</v>
      </c>
      <c r="J136" s="37">
        <f t="shared" si="23"/>
        <v>65</v>
      </c>
      <c r="K136" s="35">
        <v>4.0475618300000002E-2</v>
      </c>
      <c r="L136" s="38">
        <f t="shared" si="24"/>
        <v>-0.76272902292592437</v>
      </c>
      <c r="M136" s="37">
        <f t="shared" si="25"/>
        <v>16</v>
      </c>
      <c r="N136" s="35">
        <v>0.22</v>
      </c>
      <c r="O136" s="39">
        <f t="shared" si="26"/>
        <v>0.45102729743574571</v>
      </c>
      <c r="P136" s="37">
        <f t="shared" si="27"/>
        <v>171</v>
      </c>
      <c r="Q136" s="35">
        <v>0</v>
      </c>
      <c r="R136" s="39">
        <f t="shared" si="28"/>
        <v>-0.32716852332488155</v>
      </c>
      <c r="S136" s="37">
        <f t="shared" si="29"/>
        <v>75.5</v>
      </c>
      <c r="T136" s="35">
        <v>0.1028571429</v>
      </c>
      <c r="U136" s="39">
        <f t="shared" si="30"/>
        <v>0.22533084458266298</v>
      </c>
      <c r="V136" s="37">
        <f t="shared" si="31"/>
        <v>150</v>
      </c>
      <c r="W136" s="49">
        <f t="shared" si="32"/>
        <v>-0.20106596623773135</v>
      </c>
      <c r="X136" s="42">
        <v>135</v>
      </c>
      <c r="Y136" s="42" t="s">
        <v>281</v>
      </c>
    </row>
    <row r="137" spans="1:25" ht="15" customHeight="1" x14ac:dyDescent="0.3">
      <c r="A137" s="41">
        <v>129</v>
      </c>
      <c r="B137" s="41" t="s">
        <v>18</v>
      </c>
      <c r="C137" s="41">
        <v>1129</v>
      </c>
      <c r="D137" s="41">
        <v>337</v>
      </c>
      <c r="E137" s="48" t="s">
        <v>230</v>
      </c>
      <c r="F137" s="41" t="s">
        <v>258</v>
      </c>
      <c r="G137" s="41" t="s">
        <v>258</v>
      </c>
      <c r="H137" s="35">
        <v>0.53412462910000003</v>
      </c>
      <c r="I137" s="36">
        <f t="shared" si="22"/>
        <v>3.2929833917352873E-2</v>
      </c>
      <c r="J137" s="37">
        <f t="shared" si="23"/>
        <v>92</v>
      </c>
      <c r="K137" s="35">
        <v>8.6658475999999998E-2</v>
      </c>
      <c r="L137" s="38">
        <f t="shared" si="24"/>
        <v>-3.6383208353265271E-2</v>
      </c>
      <c r="M137" s="37">
        <f t="shared" si="25"/>
        <v>144</v>
      </c>
      <c r="N137" s="35">
        <v>0.1097922849</v>
      </c>
      <c r="O137" s="39">
        <f t="shared" si="26"/>
        <v>-0.54295818658677097</v>
      </c>
      <c r="P137" s="37">
        <f t="shared" si="27"/>
        <v>54</v>
      </c>
      <c r="Q137" s="35">
        <v>0</v>
      </c>
      <c r="R137" s="39">
        <f t="shared" si="28"/>
        <v>-0.32716852332488155</v>
      </c>
      <c r="S137" s="37">
        <f t="shared" si="29"/>
        <v>75.5</v>
      </c>
      <c r="T137" s="35">
        <v>1.48367953E-2</v>
      </c>
      <c r="U137" s="39">
        <f t="shared" si="30"/>
        <v>-0.77960809389505437</v>
      </c>
      <c r="V137" s="37">
        <f t="shared" si="31"/>
        <v>52</v>
      </c>
      <c r="W137" s="49">
        <f t="shared" si="32"/>
        <v>-0.21002666451383867</v>
      </c>
      <c r="X137" s="42">
        <v>136</v>
      </c>
      <c r="Y137" s="42" t="s">
        <v>281</v>
      </c>
    </row>
    <row r="138" spans="1:25" ht="15" customHeight="1" x14ac:dyDescent="0.3">
      <c r="A138" s="41">
        <v>1</v>
      </c>
      <c r="B138" s="41" t="s">
        <v>46</v>
      </c>
      <c r="C138" s="41">
        <v>239</v>
      </c>
      <c r="D138" s="41">
        <v>281</v>
      </c>
      <c r="E138" s="48" t="s">
        <v>93</v>
      </c>
      <c r="F138" s="41" t="s">
        <v>258</v>
      </c>
      <c r="G138" s="41" t="s">
        <v>258</v>
      </c>
      <c r="H138" s="35">
        <v>0.47330960849999998</v>
      </c>
      <c r="I138" s="36">
        <f t="shared" si="22"/>
        <v>-0.21454288786054762</v>
      </c>
      <c r="J138" s="37">
        <f t="shared" si="23"/>
        <v>74</v>
      </c>
      <c r="K138" s="35">
        <v>6.4402829199999997E-2</v>
      </c>
      <c r="L138" s="38">
        <f t="shared" si="24"/>
        <v>-0.38641126440808571</v>
      </c>
      <c r="M138" s="37">
        <f t="shared" si="25"/>
        <v>80</v>
      </c>
      <c r="N138" s="35">
        <v>0.24911032029999999</v>
      </c>
      <c r="O138" s="39">
        <f t="shared" si="26"/>
        <v>0.71357911413197972</v>
      </c>
      <c r="P138" s="37">
        <f t="shared" si="27"/>
        <v>190</v>
      </c>
      <c r="Q138" s="35">
        <v>0</v>
      </c>
      <c r="R138" s="39">
        <f t="shared" si="28"/>
        <v>-0.32716852332488155</v>
      </c>
      <c r="S138" s="37">
        <f t="shared" si="29"/>
        <v>75.5</v>
      </c>
      <c r="T138" s="35">
        <v>0</v>
      </c>
      <c r="U138" s="39">
        <f t="shared" si="30"/>
        <v>-0.94900157762623183</v>
      </c>
      <c r="V138" s="37">
        <f t="shared" si="31"/>
        <v>9.5</v>
      </c>
      <c r="W138" s="49">
        <f t="shared" si="32"/>
        <v>-0.21091039858066343</v>
      </c>
      <c r="X138" s="42">
        <v>137</v>
      </c>
      <c r="Y138" s="42" t="s">
        <v>281</v>
      </c>
    </row>
    <row r="139" spans="1:25" ht="15" customHeight="1" x14ac:dyDescent="0.3">
      <c r="A139" s="41">
        <v>127</v>
      </c>
      <c r="B139" s="41" t="s">
        <v>29</v>
      </c>
      <c r="C139" s="41">
        <v>134</v>
      </c>
      <c r="D139" s="41">
        <v>359</v>
      </c>
      <c r="E139" s="48" t="s">
        <v>29</v>
      </c>
      <c r="F139" s="41" t="s">
        <v>262</v>
      </c>
      <c r="G139" s="41" t="s">
        <v>276</v>
      </c>
      <c r="H139" s="35">
        <v>0.54874651809999997</v>
      </c>
      <c r="I139" s="36">
        <f t="shared" si="22"/>
        <v>9.2430244057217684E-2</v>
      </c>
      <c r="J139" s="37">
        <f t="shared" si="23"/>
        <v>98</v>
      </c>
      <c r="K139" s="35">
        <v>3.27295196E-2</v>
      </c>
      <c r="L139" s="38">
        <f t="shared" si="24"/>
        <v>-0.88455661546166553</v>
      </c>
      <c r="M139" s="37">
        <f t="shared" si="25"/>
        <v>2</v>
      </c>
      <c r="N139" s="35">
        <v>8.3565459600000003E-2</v>
      </c>
      <c r="O139" s="39">
        <f t="shared" si="26"/>
        <v>-0.77950318360934756</v>
      </c>
      <c r="P139" s="37">
        <f t="shared" si="27"/>
        <v>24</v>
      </c>
      <c r="Q139" s="35">
        <v>0</v>
      </c>
      <c r="R139" s="39">
        <f t="shared" si="28"/>
        <v>-0.32716852332488155</v>
      </c>
      <c r="S139" s="37">
        <f t="shared" si="29"/>
        <v>75.5</v>
      </c>
      <c r="T139" s="35">
        <v>8.3565459600000003E-2</v>
      </c>
      <c r="U139" s="39">
        <f t="shared" si="30"/>
        <v>5.0753665532816562E-3</v>
      </c>
      <c r="V139" s="37">
        <f t="shared" si="31"/>
        <v>135</v>
      </c>
      <c r="W139" s="49">
        <f t="shared" si="32"/>
        <v>-0.23028228339101306</v>
      </c>
      <c r="X139" s="42">
        <v>138</v>
      </c>
      <c r="Y139" s="42" t="s">
        <v>281</v>
      </c>
    </row>
    <row r="140" spans="1:25" ht="15" customHeight="1" x14ac:dyDescent="0.3">
      <c r="A140" s="41">
        <v>129</v>
      </c>
      <c r="B140" s="41" t="s">
        <v>18</v>
      </c>
      <c r="C140" s="41">
        <v>190</v>
      </c>
      <c r="D140" s="41">
        <v>424</v>
      </c>
      <c r="E140" s="48" t="s">
        <v>56</v>
      </c>
      <c r="F140" s="41" t="s">
        <v>258</v>
      </c>
      <c r="G140" s="41" t="s">
        <v>258</v>
      </c>
      <c r="H140" s="35">
        <v>0.44339622639999998</v>
      </c>
      <c r="I140" s="36">
        <f t="shared" si="22"/>
        <v>-0.33626850782801537</v>
      </c>
      <c r="J140" s="37">
        <f t="shared" si="23"/>
        <v>67</v>
      </c>
      <c r="K140" s="35">
        <v>6.4235755800000002E-2</v>
      </c>
      <c r="L140" s="38">
        <f t="shared" si="24"/>
        <v>-0.38903892910576898</v>
      </c>
      <c r="M140" s="37">
        <f t="shared" si="25"/>
        <v>78</v>
      </c>
      <c r="N140" s="35">
        <v>0.14386792449999999</v>
      </c>
      <c r="O140" s="39">
        <f t="shared" si="26"/>
        <v>-0.23562315935705902</v>
      </c>
      <c r="P140" s="37">
        <f t="shared" si="27"/>
        <v>95</v>
      </c>
      <c r="Q140" s="35">
        <v>0</v>
      </c>
      <c r="R140" s="39">
        <f t="shared" si="28"/>
        <v>-0.32716852332488155</v>
      </c>
      <c r="S140" s="37">
        <f t="shared" si="29"/>
        <v>75.5</v>
      </c>
      <c r="T140" s="35">
        <v>9.1981132100000002E-2</v>
      </c>
      <c r="U140" s="39">
        <f t="shared" si="30"/>
        <v>0.10115811581893118</v>
      </c>
      <c r="V140" s="37">
        <f t="shared" si="31"/>
        <v>140</v>
      </c>
      <c r="W140" s="49">
        <f t="shared" si="32"/>
        <v>-0.25538491602132379</v>
      </c>
      <c r="X140" s="42">
        <v>139</v>
      </c>
      <c r="Y140" s="42" t="s">
        <v>281</v>
      </c>
    </row>
    <row r="141" spans="1:25" ht="15" customHeight="1" x14ac:dyDescent="0.3">
      <c r="A141" s="41">
        <v>1</v>
      </c>
      <c r="B141" s="41" t="s">
        <v>46</v>
      </c>
      <c r="C141" s="41">
        <v>205</v>
      </c>
      <c r="D141" s="41">
        <v>686</v>
      </c>
      <c r="E141" s="48" t="s">
        <v>70</v>
      </c>
      <c r="F141" s="41" t="s">
        <v>258</v>
      </c>
      <c r="G141" s="41" t="s">
        <v>258</v>
      </c>
      <c r="H141" s="35">
        <v>0.51020408159999997</v>
      </c>
      <c r="I141" s="36">
        <f t="shared" si="22"/>
        <v>-6.4409325682349083E-2</v>
      </c>
      <c r="J141" s="37">
        <f t="shared" si="23"/>
        <v>88</v>
      </c>
      <c r="K141" s="35">
        <v>5.2770378999999999E-2</v>
      </c>
      <c r="L141" s="38">
        <f t="shared" si="24"/>
        <v>-0.56936186419296841</v>
      </c>
      <c r="M141" s="37">
        <f t="shared" si="25"/>
        <v>43</v>
      </c>
      <c r="N141" s="35">
        <v>0.14139941689999999</v>
      </c>
      <c r="O141" s="39">
        <f t="shared" si="26"/>
        <v>-0.25788712444673417</v>
      </c>
      <c r="P141" s="37">
        <f t="shared" si="27"/>
        <v>90</v>
      </c>
      <c r="Q141" s="35">
        <v>7.2886297000000003E-3</v>
      </c>
      <c r="R141" s="39">
        <f t="shared" si="28"/>
        <v>-1.3346579960214332E-2</v>
      </c>
      <c r="S141" s="37">
        <f t="shared" si="29"/>
        <v>177</v>
      </c>
      <c r="T141" s="35">
        <v>3.6443148699999997E-2</v>
      </c>
      <c r="U141" s="39">
        <f t="shared" si="30"/>
        <v>-0.53292574779886137</v>
      </c>
      <c r="V141" s="37">
        <f t="shared" si="31"/>
        <v>83</v>
      </c>
      <c r="W141" s="49">
        <f t="shared" si="32"/>
        <v>-0.25890045224760189</v>
      </c>
      <c r="X141" s="42">
        <v>140</v>
      </c>
      <c r="Y141" s="42" t="s">
        <v>281</v>
      </c>
    </row>
    <row r="142" spans="1:25" ht="15" customHeight="1" x14ac:dyDescent="0.3">
      <c r="A142" s="41">
        <v>1</v>
      </c>
      <c r="B142" s="41" t="s">
        <v>46</v>
      </c>
      <c r="C142" s="41">
        <v>219</v>
      </c>
      <c r="D142" s="41">
        <v>220</v>
      </c>
      <c r="E142" s="48" t="s">
        <v>80</v>
      </c>
      <c r="F142" s="41" t="s">
        <v>258</v>
      </c>
      <c r="G142" s="41" t="s">
        <v>258</v>
      </c>
      <c r="H142" s="35">
        <v>0.50909090909999999</v>
      </c>
      <c r="I142" s="36">
        <f t="shared" si="22"/>
        <v>-6.8939124828438753E-2</v>
      </c>
      <c r="J142" s="37">
        <f t="shared" si="23"/>
        <v>87</v>
      </c>
      <c r="K142" s="35">
        <v>7.2671163699999999E-2</v>
      </c>
      <c r="L142" s="38">
        <f t="shared" si="24"/>
        <v>-0.25637015269139518</v>
      </c>
      <c r="M142" s="37">
        <f t="shared" si="25"/>
        <v>109</v>
      </c>
      <c r="N142" s="35">
        <v>0.1181818182</v>
      </c>
      <c r="O142" s="39">
        <f t="shared" si="26"/>
        <v>-0.46729130328049029</v>
      </c>
      <c r="P142" s="37">
        <f t="shared" si="27"/>
        <v>66</v>
      </c>
      <c r="Q142" s="35">
        <v>3.6363636400000003E-2</v>
      </c>
      <c r="R142" s="39">
        <f t="shared" si="28"/>
        <v>1.2385176910336491</v>
      </c>
      <c r="S142" s="37">
        <f t="shared" si="29"/>
        <v>199</v>
      </c>
      <c r="T142" s="35">
        <v>2.2727272699999999E-2</v>
      </c>
      <c r="U142" s="39">
        <f t="shared" si="30"/>
        <v>-0.68952156051219349</v>
      </c>
      <c r="V142" s="37">
        <f t="shared" si="31"/>
        <v>65</v>
      </c>
      <c r="W142" s="49">
        <f t="shared" si="32"/>
        <v>-0.27000006516156588</v>
      </c>
      <c r="X142" s="42">
        <v>141</v>
      </c>
      <c r="Y142" s="42" t="s">
        <v>281</v>
      </c>
    </row>
    <row r="143" spans="1:25" ht="15" customHeight="1" x14ac:dyDescent="0.3">
      <c r="A143" s="41">
        <v>1</v>
      </c>
      <c r="B143" s="41" t="s">
        <v>46</v>
      </c>
      <c r="C143" s="41">
        <v>213</v>
      </c>
      <c r="D143" s="41">
        <v>845</v>
      </c>
      <c r="E143" s="48" t="s">
        <v>75</v>
      </c>
      <c r="F143" s="41" t="s">
        <v>262</v>
      </c>
      <c r="G143" s="41" t="s">
        <v>276</v>
      </c>
      <c r="H143" s="35">
        <v>0.46035502960000002</v>
      </c>
      <c r="I143" s="36">
        <f t="shared" si="22"/>
        <v>-0.26725856349857491</v>
      </c>
      <c r="J143" s="37">
        <f t="shared" si="23"/>
        <v>71</v>
      </c>
      <c r="K143" s="35">
        <v>6.43918713E-2</v>
      </c>
      <c r="L143" s="38">
        <f t="shared" si="24"/>
        <v>-0.38658360594773677</v>
      </c>
      <c r="M143" s="37">
        <f t="shared" si="25"/>
        <v>79</v>
      </c>
      <c r="N143" s="35">
        <v>0.1112426036</v>
      </c>
      <c r="O143" s="39">
        <f t="shared" si="26"/>
        <v>-0.52987747137823638</v>
      </c>
      <c r="P143" s="37">
        <f t="shared" si="27"/>
        <v>55</v>
      </c>
      <c r="Q143" s="35">
        <v>1.1834320000000001E-3</v>
      </c>
      <c r="R143" s="39">
        <f t="shared" si="28"/>
        <v>-0.27621423625499036</v>
      </c>
      <c r="S143" s="37">
        <f t="shared" si="29"/>
        <v>152</v>
      </c>
      <c r="T143" s="35">
        <v>6.7455621300000004E-2</v>
      </c>
      <c r="U143" s="39">
        <f t="shared" si="30"/>
        <v>-0.17885260285012106</v>
      </c>
      <c r="V143" s="37">
        <f t="shared" si="31"/>
        <v>118</v>
      </c>
      <c r="W143" s="49">
        <f t="shared" si="32"/>
        <v>-0.31618156177863649</v>
      </c>
      <c r="X143" s="42">
        <v>142</v>
      </c>
      <c r="Y143" s="42" t="s">
        <v>281</v>
      </c>
    </row>
    <row r="144" spans="1:25" ht="15" customHeight="1" x14ac:dyDescent="0.3">
      <c r="A144" s="41">
        <v>1</v>
      </c>
      <c r="B144" s="41" t="s">
        <v>46</v>
      </c>
      <c r="C144" s="41">
        <v>309</v>
      </c>
      <c r="D144" s="41">
        <v>366</v>
      </c>
      <c r="E144" s="48" t="s">
        <v>146</v>
      </c>
      <c r="F144" s="41" t="s">
        <v>258</v>
      </c>
      <c r="G144" s="41" t="s">
        <v>258</v>
      </c>
      <c r="H144" s="35">
        <v>0.48907103829999998</v>
      </c>
      <c r="I144" s="36">
        <f t="shared" si="22"/>
        <v>-0.15040537884986568</v>
      </c>
      <c r="J144" s="37">
        <f t="shared" si="23"/>
        <v>79</v>
      </c>
      <c r="K144" s="35">
        <v>6.5338968499999997E-2</v>
      </c>
      <c r="L144" s="38">
        <f t="shared" si="24"/>
        <v>-0.3716880338356307</v>
      </c>
      <c r="M144" s="37">
        <f t="shared" si="25"/>
        <v>85</v>
      </c>
      <c r="N144" s="35">
        <v>0.15300546449999999</v>
      </c>
      <c r="O144" s="39">
        <f t="shared" si="26"/>
        <v>-0.15320985361495398</v>
      </c>
      <c r="P144" s="37">
        <f t="shared" si="27"/>
        <v>103</v>
      </c>
      <c r="Q144" s="35">
        <v>0</v>
      </c>
      <c r="R144" s="39">
        <f t="shared" si="28"/>
        <v>-0.32716852332488155</v>
      </c>
      <c r="S144" s="37">
        <f t="shared" si="29"/>
        <v>75.5</v>
      </c>
      <c r="T144" s="35">
        <v>2.7322404000000001E-3</v>
      </c>
      <c r="U144" s="39">
        <f t="shared" si="30"/>
        <v>-0.91780725901572524</v>
      </c>
      <c r="V144" s="37">
        <f t="shared" si="31"/>
        <v>23</v>
      </c>
      <c r="W144" s="49">
        <f t="shared" si="32"/>
        <v>-0.31565354716931782</v>
      </c>
      <c r="X144" s="42">
        <v>143</v>
      </c>
      <c r="Y144" s="42" t="s">
        <v>281</v>
      </c>
    </row>
    <row r="145" spans="1:25" ht="15" customHeight="1" x14ac:dyDescent="0.3">
      <c r="A145" s="41">
        <v>120</v>
      </c>
      <c r="B145" s="41" t="s">
        <v>13</v>
      </c>
      <c r="C145" s="41">
        <v>366</v>
      </c>
      <c r="D145" s="41">
        <v>203</v>
      </c>
      <c r="E145" s="48" t="s">
        <v>176</v>
      </c>
      <c r="F145" s="41" t="s">
        <v>260</v>
      </c>
      <c r="G145" s="41" t="s">
        <v>276</v>
      </c>
      <c r="H145" s="35">
        <v>0.36945812810000001</v>
      </c>
      <c r="I145" s="36">
        <f t="shared" si="22"/>
        <v>-0.63714257230844307</v>
      </c>
      <c r="J145" s="37">
        <f t="shared" si="23"/>
        <v>52</v>
      </c>
      <c r="K145" s="35">
        <v>4.7091473500000001E-2</v>
      </c>
      <c r="L145" s="38">
        <f t="shared" si="24"/>
        <v>-0.65867745544705092</v>
      </c>
      <c r="M145" s="37">
        <f t="shared" si="25"/>
        <v>30</v>
      </c>
      <c r="N145" s="35">
        <v>0.157635468</v>
      </c>
      <c r="O145" s="39">
        <f t="shared" si="26"/>
        <v>-0.11145092352736836</v>
      </c>
      <c r="P145" s="37">
        <f t="shared" si="27"/>
        <v>109</v>
      </c>
      <c r="Q145" s="35">
        <v>0</v>
      </c>
      <c r="R145" s="39">
        <f t="shared" si="28"/>
        <v>-0.32716852332488155</v>
      </c>
      <c r="S145" s="37">
        <f t="shared" si="29"/>
        <v>75.5</v>
      </c>
      <c r="T145" s="35">
        <v>0.14285714290000001</v>
      </c>
      <c r="U145" s="39">
        <f t="shared" si="30"/>
        <v>0.68201567525139239</v>
      </c>
      <c r="V145" s="37">
        <f t="shared" si="31"/>
        <v>174</v>
      </c>
      <c r="W145" s="49">
        <f t="shared" si="32"/>
        <v>-0.33325673677472606</v>
      </c>
      <c r="X145" s="42">
        <v>144</v>
      </c>
      <c r="Y145" s="42" t="s">
        <v>281</v>
      </c>
    </row>
    <row r="146" spans="1:25" ht="15" customHeight="1" x14ac:dyDescent="0.3">
      <c r="A146" s="41">
        <v>115</v>
      </c>
      <c r="B146" s="41" t="s">
        <v>25</v>
      </c>
      <c r="C146" s="41">
        <v>130</v>
      </c>
      <c r="D146" s="41">
        <v>451</v>
      </c>
      <c r="E146" s="48" t="s">
        <v>26</v>
      </c>
      <c r="F146" s="41" t="s">
        <v>258</v>
      </c>
      <c r="G146" s="41" t="s">
        <v>258</v>
      </c>
      <c r="H146" s="35">
        <v>0.4545454545</v>
      </c>
      <c r="I146" s="36">
        <f t="shared" si="22"/>
        <v>-0.29089929153230221</v>
      </c>
      <c r="J146" s="37">
        <f t="shared" si="23"/>
        <v>69.5</v>
      </c>
      <c r="K146" s="35">
        <v>6.0039289699999998E-2</v>
      </c>
      <c r="L146" s="38">
        <f t="shared" si="24"/>
        <v>-0.45503929676450428</v>
      </c>
      <c r="M146" s="37">
        <f t="shared" si="25"/>
        <v>67</v>
      </c>
      <c r="N146" s="35">
        <v>9.9778270500000002E-2</v>
      </c>
      <c r="O146" s="39">
        <f t="shared" si="26"/>
        <v>-0.63327659071447295</v>
      </c>
      <c r="P146" s="37">
        <f t="shared" si="27"/>
        <v>39</v>
      </c>
      <c r="Q146" s="35">
        <v>0</v>
      </c>
      <c r="R146" s="39">
        <f t="shared" si="28"/>
        <v>-0.32716852332488155</v>
      </c>
      <c r="S146" s="37">
        <f t="shared" si="29"/>
        <v>75.5</v>
      </c>
      <c r="T146" s="35">
        <v>7.7605321500000005E-2</v>
      </c>
      <c r="U146" s="39">
        <f t="shared" si="30"/>
        <v>-6.297224992073687E-2</v>
      </c>
      <c r="V146" s="37">
        <f t="shared" si="31"/>
        <v>128</v>
      </c>
      <c r="W146" s="49">
        <f t="shared" si="32"/>
        <v>-0.33733100199943672</v>
      </c>
      <c r="X146" s="42">
        <v>145</v>
      </c>
      <c r="Y146" s="42" t="s">
        <v>281</v>
      </c>
    </row>
    <row r="147" spans="1:25" ht="15" customHeight="1" x14ac:dyDescent="0.3">
      <c r="A147" s="41">
        <v>107</v>
      </c>
      <c r="B147" s="41" t="s">
        <v>34</v>
      </c>
      <c r="C147" s="41">
        <v>142</v>
      </c>
      <c r="D147" s="41">
        <v>341</v>
      </c>
      <c r="E147" s="48" t="s">
        <v>34</v>
      </c>
      <c r="F147" s="41" t="s">
        <v>258</v>
      </c>
      <c r="G147" s="41" t="s">
        <v>258</v>
      </c>
      <c r="H147" s="35">
        <v>0.33724340180000001</v>
      </c>
      <c r="I147" s="36">
        <f t="shared" si="22"/>
        <v>-0.76823298254158712</v>
      </c>
      <c r="J147" s="37">
        <f t="shared" si="23"/>
        <v>48</v>
      </c>
      <c r="K147" s="35">
        <v>6.1525097500000001E-2</v>
      </c>
      <c r="L147" s="38">
        <f t="shared" si="24"/>
        <v>-0.43167109629930411</v>
      </c>
      <c r="M147" s="37">
        <f t="shared" si="25"/>
        <v>74</v>
      </c>
      <c r="N147" s="35">
        <v>0.34017595309999998</v>
      </c>
      <c r="O147" s="39">
        <f t="shared" si="26"/>
        <v>1.5349183190541653</v>
      </c>
      <c r="P147" s="37">
        <f t="shared" si="27"/>
        <v>205</v>
      </c>
      <c r="Q147" s="35">
        <v>4.9853372399999998E-2</v>
      </c>
      <c r="R147" s="39">
        <f t="shared" si="28"/>
        <v>1.8193367669425693</v>
      </c>
      <c r="S147" s="37">
        <f t="shared" si="29"/>
        <v>202</v>
      </c>
      <c r="T147" s="35">
        <v>1.7595307899999999E-2</v>
      </c>
      <c r="U147" s="39">
        <f t="shared" si="30"/>
        <v>-0.74811382240434054</v>
      </c>
      <c r="V147" s="37">
        <f t="shared" si="31"/>
        <v>58</v>
      </c>
      <c r="W147" s="49">
        <f t="shared" si="32"/>
        <v>-0.32492759121237347</v>
      </c>
      <c r="X147" s="42">
        <v>146</v>
      </c>
      <c r="Y147" s="42" t="s">
        <v>281</v>
      </c>
    </row>
    <row r="148" spans="1:25" ht="15" customHeight="1" x14ac:dyDescent="0.3">
      <c r="A148" s="41">
        <v>1</v>
      </c>
      <c r="B148" s="41" t="s">
        <v>46</v>
      </c>
      <c r="C148" s="41">
        <v>302</v>
      </c>
      <c r="D148" s="41">
        <v>707</v>
      </c>
      <c r="E148" s="48" t="s">
        <v>141</v>
      </c>
      <c r="F148" s="41" t="s">
        <v>262</v>
      </c>
      <c r="G148" s="41" t="s">
        <v>276</v>
      </c>
      <c r="H148" s="35">
        <v>0.486562942</v>
      </c>
      <c r="I148" s="36">
        <f t="shared" si="22"/>
        <v>-0.16061149917537745</v>
      </c>
      <c r="J148" s="37">
        <f t="shared" si="23"/>
        <v>77</v>
      </c>
      <c r="K148" s="35">
        <v>4.76270263E-2</v>
      </c>
      <c r="L148" s="38">
        <f t="shared" si="24"/>
        <v>-0.65025449172987349</v>
      </c>
      <c r="M148" s="37">
        <f t="shared" si="25"/>
        <v>31</v>
      </c>
      <c r="N148" s="35">
        <v>0.13861386140000001</v>
      </c>
      <c r="O148" s="39">
        <f t="shared" si="26"/>
        <v>-0.28301060812867707</v>
      </c>
      <c r="P148" s="37">
        <f t="shared" si="27"/>
        <v>86</v>
      </c>
      <c r="Q148" s="35">
        <v>0</v>
      </c>
      <c r="R148" s="39">
        <f t="shared" si="28"/>
        <v>-0.32716852332488155</v>
      </c>
      <c r="S148" s="37">
        <f t="shared" si="29"/>
        <v>75.5</v>
      </c>
      <c r="T148" s="35">
        <v>1.2729844400000001E-2</v>
      </c>
      <c r="U148" s="39">
        <f t="shared" si="30"/>
        <v>-0.80366340676990011</v>
      </c>
      <c r="V148" s="37">
        <f t="shared" si="31"/>
        <v>49</v>
      </c>
      <c r="W148" s="49">
        <f t="shared" si="32"/>
        <v>-0.36979383402576388</v>
      </c>
      <c r="X148" s="42">
        <v>147</v>
      </c>
      <c r="Y148" s="42" t="s">
        <v>281</v>
      </c>
    </row>
    <row r="149" spans="1:25" ht="15" customHeight="1" x14ac:dyDescent="0.3">
      <c r="A149" s="41">
        <v>1</v>
      </c>
      <c r="B149" s="41" t="s">
        <v>46</v>
      </c>
      <c r="C149" s="41">
        <v>296</v>
      </c>
      <c r="D149" s="41">
        <v>504</v>
      </c>
      <c r="E149" s="48" t="s">
        <v>137</v>
      </c>
      <c r="F149" s="41" t="s">
        <v>258</v>
      </c>
      <c r="G149" s="41" t="s">
        <v>258</v>
      </c>
      <c r="H149" s="35">
        <v>0.49404761899999999</v>
      </c>
      <c r="I149" s="36">
        <f t="shared" si="22"/>
        <v>-0.13015432970401747</v>
      </c>
      <c r="J149" s="37">
        <f t="shared" si="23"/>
        <v>83</v>
      </c>
      <c r="K149" s="35">
        <v>6.0516297199999999E-2</v>
      </c>
      <c r="L149" s="38">
        <f t="shared" si="24"/>
        <v>-0.44753711049020689</v>
      </c>
      <c r="M149" s="37">
        <f t="shared" si="25"/>
        <v>70</v>
      </c>
      <c r="N149" s="35">
        <v>0.1130952381</v>
      </c>
      <c r="O149" s="39">
        <f t="shared" si="26"/>
        <v>-0.51316818928733754</v>
      </c>
      <c r="P149" s="37">
        <f t="shared" si="27"/>
        <v>57</v>
      </c>
      <c r="Q149" s="35">
        <v>0</v>
      </c>
      <c r="R149" s="39">
        <f t="shared" si="28"/>
        <v>-0.32716852332488155</v>
      </c>
      <c r="S149" s="37">
        <f t="shared" si="29"/>
        <v>75.5</v>
      </c>
      <c r="T149" s="35">
        <v>1.984127E-3</v>
      </c>
      <c r="U149" s="39">
        <f t="shared" si="30"/>
        <v>-0.92634856005072541</v>
      </c>
      <c r="V149" s="37">
        <f t="shared" si="31"/>
        <v>19</v>
      </c>
      <c r="W149" s="49">
        <f t="shared" si="32"/>
        <v>-0.37958614149005371</v>
      </c>
      <c r="X149" s="42">
        <v>148</v>
      </c>
      <c r="Y149" s="42" t="s">
        <v>281</v>
      </c>
    </row>
    <row r="150" spans="1:25" ht="15" customHeight="1" x14ac:dyDescent="0.3">
      <c r="A150" s="41">
        <v>156</v>
      </c>
      <c r="B150" s="41" t="s">
        <v>213</v>
      </c>
      <c r="C150" s="41">
        <v>1106</v>
      </c>
      <c r="D150" s="41">
        <v>262</v>
      </c>
      <c r="E150" s="48" t="s">
        <v>217</v>
      </c>
      <c r="F150" s="41" t="s">
        <v>262</v>
      </c>
      <c r="G150" s="41" t="s">
        <v>276</v>
      </c>
      <c r="H150" s="35">
        <v>0.39694656490000002</v>
      </c>
      <c r="I150" s="36">
        <f t="shared" si="22"/>
        <v>-0.52528470882009626</v>
      </c>
      <c r="J150" s="37">
        <f t="shared" si="23"/>
        <v>56</v>
      </c>
      <c r="K150" s="35">
        <v>5.64142516E-2</v>
      </c>
      <c r="L150" s="38">
        <f t="shared" si="24"/>
        <v>-0.51205246967609352</v>
      </c>
      <c r="M150" s="37">
        <f t="shared" si="25"/>
        <v>51</v>
      </c>
      <c r="N150" s="35">
        <v>0.12977099240000001</v>
      </c>
      <c r="O150" s="39">
        <f t="shared" si="26"/>
        <v>-0.36276621702717521</v>
      </c>
      <c r="P150" s="37">
        <f t="shared" si="27"/>
        <v>74</v>
      </c>
      <c r="Q150" s="35">
        <v>6.8702290099999994E-2</v>
      </c>
      <c r="R150" s="39">
        <f t="shared" si="28"/>
        <v>2.630902757588887</v>
      </c>
      <c r="S150" s="37">
        <f t="shared" si="29"/>
        <v>207</v>
      </c>
      <c r="T150" s="35">
        <v>9.5419847299999999E-2</v>
      </c>
      <c r="U150" s="39">
        <f t="shared" si="30"/>
        <v>0.1404183425396808</v>
      </c>
      <c r="V150" s="37">
        <f t="shared" si="31"/>
        <v>142</v>
      </c>
      <c r="W150" s="49">
        <f t="shared" si="32"/>
        <v>-0.38504241177064608</v>
      </c>
      <c r="X150" s="42">
        <v>149</v>
      </c>
      <c r="Y150" s="42" t="s">
        <v>281</v>
      </c>
    </row>
    <row r="151" spans="1:25" ht="15" customHeight="1" x14ac:dyDescent="0.3">
      <c r="A151" s="41">
        <v>121</v>
      </c>
      <c r="B151" s="41" t="s">
        <v>15</v>
      </c>
      <c r="C151" s="41">
        <v>114</v>
      </c>
      <c r="D151" s="41">
        <v>581</v>
      </c>
      <c r="E151" s="48" t="s">
        <v>16</v>
      </c>
      <c r="F151" s="41" t="s">
        <v>262</v>
      </c>
      <c r="G151" s="41" t="s">
        <v>276</v>
      </c>
      <c r="H151" s="35">
        <v>0.49569707400000002</v>
      </c>
      <c r="I151" s="36">
        <f t="shared" si="22"/>
        <v>-0.12344225241993659</v>
      </c>
      <c r="J151" s="37">
        <f t="shared" si="23"/>
        <v>85</v>
      </c>
      <c r="K151" s="35">
        <v>3.8473093299999997E-2</v>
      </c>
      <c r="L151" s="38">
        <f t="shared" si="24"/>
        <v>-0.7942239482026493</v>
      </c>
      <c r="M151" s="37">
        <f t="shared" si="25"/>
        <v>11</v>
      </c>
      <c r="N151" s="35">
        <v>0.11531841650000001</v>
      </c>
      <c r="O151" s="39">
        <f t="shared" si="26"/>
        <v>-0.49311689745184961</v>
      </c>
      <c r="P151" s="37">
        <f t="shared" si="27"/>
        <v>61</v>
      </c>
      <c r="Q151" s="35">
        <v>0</v>
      </c>
      <c r="R151" s="39">
        <f t="shared" si="28"/>
        <v>-0.32716852332488155</v>
      </c>
      <c r="S151" s="37">
        <f t="shared" si="29"/>
        <v>75.5</v>
      </c>
      <c r="T151" s="35">
        <v>1.7211704000000001E-2</v>
      </c>
      <c r="U151" s="39">
        <f t="shared" si="30"/>
        <v>-0.75249347445722448</v>
      </c>
      <c r="V151" s="37">
        <f t="shared" si="31"/>
        <v>57</v>
      </c>
      <c r="W151" s="49">
        <f t="shared" si="32"/>
        <v>-0.40169351289525551</v>
      </c>
      <c r="X151" s="42">
        <v>150</v>
      </c>
      <c r="Y151" s="42" t="s">
        <v>281</v>
      </c>
    </row>
    <row r="152" spans="1:25" ht="15" customHeight="1" x14ac:dyDescent="0.3">
      <c r="A152" s="41">
        <v>1</v>
      </c>
      <c r="B152" s="41" t="s">
        <v>46</v>
      </c>
      <c r="C152" s="41">
        <v>420</v>
      </c>
      <c r="D152" s="41">
        <v>76</v>
      </c>
      <c r="E152" s="48" t="s">
        <v>186</v>
      </c>
      <c r="F152" s="41" t="s">
        <v>260</v>
      </c>
      <c r="G152" s="41" t="s">
        <v>260</v>
      </c>
      <c r="H152" s="35">
        <v>0.46052631579999997</v>
      </c>
      <c r="I152" s="36">
        <f t="shared" si="22"/>
        <v>-0.2665615537516608</v>
      </c>
      <c r="J152" s="37">
        <f t="shared" si="23"/>
        <v>72</v>
      </c>
      <c r="K152" s="35">
        <v>4.9755190900000003E-2</v>
      </c>
      <c r="L152" s="38">
        <f t="shared" si="24"/>
        <v>-0.61678355625911974</v>
      </c>
      <c r="M152" s="37">
        <f t="shared" si="25"/>
        <v>35</v>
      </c>
      <c r="N152" s="35">
        <v>0.11842105260000001</v>
      </c>
      <c r="O152" s="39">
        <f t="shared" si="26"/>
        <v>-0.46513360024978073</v>
      </c>
      <c r="P152" s="37">
        <f t="shared" si="27"/>
        <v>67</v>
      </c>
      <c r="Q152" s="35">
        <v>7.8947368399999995E-2</v>
      </c>
      <c r="R152" s="39">
        <f t="shared" si="28"/>
        <v>3.0720186482794487</v>
      </c>
      <c r="S152" s="37">
        <f t="shared" si="29"/>
        <v>208</v>
      </c>
      <c r="T152" s="35">
        <v>2.6315789499999999E-2</v>
      </c>
      <c r="U152" s="39">
        <f t="shared" si="30"/>
        <v>-0.64855103083319621</v>
      </c>
      <c r="V152" s="37">
        <f t="shared" si="31"/>
        <v>70</v>
      </c>
      <c r="W152" s="49">
        <f t="shared" si="32"/>
        <v>-0.4216921414328465</v>
      </c>
      <c r="X152" s="42">
        <v>151</v>
      </c>
      <c r="Y152" s="42" t="s">
        <v>281</v>
      </c>
    </row>
    <row r="153" spans="1:25" ht="15" customHeight="1" x14ac:dyDescent="0.3">
      <c r="A153" s="41">
        <v>1</v>
      </c>
      <c r="B153" s="41" t="s">
        <v>46</v>
      </c>
      <c r="C153" s="41">
        <v>428</v>
      </c>
      <c r="D153" s="41">
        <v>452</v>
      </c>
      <c r="E153" s="48" t="s">
        <v>189</v>
      </c>
      <c r="F153" s="41" t="s">
        <v>260</v>
      </c>
      <c r="G153" s="41" t="s">
        <v>260</v>
      </c>
      <c r="H153" s="35">
        <v>0.33407079649999999</v>
      </c>
      <c r="I153" s="36">
        <f t="shared" si="22"/>
        <v>-0.78114316921869231</v>
      </c>
      <c r="J153" s="37">
        <f t="shared" si="23"/>
        <v>46</v>
      </c>
      <c r="K153" s="35">
        <v>6.6637883499999995E-2</v>
      </c>
      <c r="L153" s="38">
        <f t="shared" si="24"/>
        <v>-0.35125920979307595</v>
      </c>
      <c r="M153" s="37">
        <f t="shared" si="25"/>
        <v>94</v>
      </c>
      <c r="N153" s="35">
        <v>0.139380531</v>
      </c>
      <c r="O153" s="39">
        <f t="shared" si="26"/>
        <v>-0.2760958612550134</v>
      </c>
      <c r="P153" s="37">
        <f t="shared" si="27"/>
        <v>87</v>
      </c>
      <c r="Q153" s="35">
        <v>0</v>
      </c>
      <c r="R153" s="39">
        <f t="shared" si="28"/>
        <v>-0.32716852332488155</v>
      </c>
      <c r="S153" s="37">
        <f t="shared" si="29"/>
        <v>75.5</v>
      </c>
      <c r="T153" s="35">
        <v>0.1128318584</v>
      </c>
      <c r="U153" s="39">
        <f t="shared" si="30"/>
        <v>0.33921337605981916</v>
      </c>
      <c r="V153" s="37">
        <f t="shared" si="31"/>
        <v>156</v>
      </c>
      <c r="W153" s="49">
        <f t="shared" si="32"/>
        <v>-0.43859520044072448</v>
      </c>
      <c r="X153" s="42">
        <v>152</v>
      </c>
      <c r="Y153" s="42" t="s">
        <v>281</v>
      </c>
    </row>
    <row r="154" spans="1:25" ht="15" customHeight="1" x14ac:dyDescent="0.3">
      <c r="A154" s="41">
        <v>114</v>
      </c>
      <c r="B154" s="41" t="s">
        <v>65</v>
      </c>
      <c r="C154" s="41">
        <v>199</v>
      </c>
      <c r="D154" s="41">
        <v>415</v>
      </c>
      <c r="E154" s="48" t="s">
        <v>65</v>
      </c>
      <c r="F154" s="41" t="s">
        <v>258</v>
      </c>
      <c r="G154" s="41" t="s">
        <v>258</v>
      </c>
      <c r="H154" s="35">
        <v>0.40481927709999999</v>
      </c>
      <c r="I154" s="36">
        <f t="shared" si="22"/>
        <v>-0.49324851945953435</v>
      </c>
      <c r="J154" s="37">
        <f t="shared" si="23"/>
        <v>59</v>
      </c>
      <c r="K154" s="35">
        <v>5.9145072299999997E-2</v>
      </c>
      <c r="L154" s="38">
        <f t="shared" si="24"/>
        <v>-0.46910319618855495</v>
      </c>
      <c r="M154" s="37">
        <f t="shared" si="25"/>
        <v>64</v>
      </c>
      <c r="N154" s="35">
        <v>0.16626506020000001</v>
      </c>
      <c r="O154" s="39">
        <f t="shared" si="26"/>
        <v>-3.3618900859529378E-2</v>
      </c>
      <c r="P154" s="37">
        <f t="shared" si="27"/>
        <v>120</v>
      </c>
      <c r="Q154" s="35">
        <v>0</v>
      </c>
      <c r="R154" s="39">
        <f t="shared" si="28"/>
        <v>-0.32716852332488155</v>
      </c>
      <c r="S154" s="37">
        <f t="shared" si="29"/>
        <v>75.5</v>
      </c>
      <c r="T154" s="35">
        <v>2.6506024100000001E-2</v>
      </c>
      <c r="U154" s="39">
        <f t="shared" si="30"/>
        <v>-0.64637909943098792</v>
      </c>
      <c r="V154" s="37">
        <f t="shared" si="31"/>
        <v>71</v>
      </c>
      <c r="W154" s="49">
        <f t="shared" si="32"/>
        <v>-0.43814112580961256</v>
      </c>
      <c r="X154" s="42">
        <v>153</v>
      </c>
      <c r="Y154" s="42" t="s">
        <v>281</v>
      </c>
    </row>
    <row r="155" spans="1:25" ht="15" customHeight="1" x14ac:dyDescent="0.3">
      <c r="A155" s="41">
        <v>1</v>
      </c>
      <c r="B155" s="41" t="s">
        <v>46</v>
      </c>
      <c r="C155" s="41">
        <v>300</v>
      </c>
      <c r="D155" s="41">
        <v>561</v>
      </c>
      <c r="E155" s="48" t="s">
        <v>139</v>
      </c>
      <c r="F155" s="41" t="s">
        <v>258</v>
      </c>
      <c r="G155" s="41" t="s">
        <v>258</v>
      </c>
      <c r="H155" s="35">
        <v>0.44206773620000001</v>
      </c>
      <c r="I155" s="36">
        <f t="shared" si="22"/>
        <v>-0.34167449277064421</v>
      </c>
      <c r="J155" s="37">
        <f t="shared" si="23"/>
        <v>66</v>
      </c>
      <c r="K155" s="35">
        <v>4.8663891100000002E-2</v>
      </c>
      <c r="L155" s="38">
        <f t="shared" si="24"/>
        <v>-0.63394709012536599</v>
      </c>
      <c r="M155" s="37">
        <f t="shared" si="25"/>
        <v>32</v>
      </c>
      <c r="N155" s="35">
        <v>0.13725490200000001</v>
      </c>
      <c r="O155" s="39">
        <f t="shared" si="26"/>
        <v>-0.29526733548891926</v>
      </c>
      <c r="P155" s="37">
        <f t="shared" si="27"/>
        <v>84</v>
      </c>
      <c r="Q155" s="35">
        <v>0</v>
      </c>
      <c r="R155" s="39">
        <f t="shared" si="28"/>
        <v>-0.32716852332488155</v>
      </c>
      <c r="S155" s="37">
        <f t="shared" si="29"/>
        <v>75.5</v>
      </c>
      <c r="T155" s="35">
        <v>1.6042780699999998E-2</v>
      </c>
      <c r="U155" s="39">
        <f t="shared" si="30"/>
        <v>-0.7658392129403554</v>
      </c>
      <c r="V155" s="37">
        <f t="shared" si="31"/>
        <v>54</v>
      </c>
      <c r="W155" s="49">
        <f t="shared" si="32"/>
        <v>-0.45334618614442884</v>
      </c>
      <c r="X155" s="42">
        <v>154</v>
      </c>
      <c r="Y155" s="42" t="s">
        <v>281</v>
      </c>
    </row>
    <row r="156" spans="1:25" ht="15" customHeight="1" x14ac:dyDescent="0.3">
      <c r="A156" s="41">
        <v>1</v>
      </c>
      <c r="B156" s="41" t="s">
        <v>46</v>
      </c>
      <c r="C156" s="41">
        <v>463</v>
      </c>
      <c r="D156" s="41">
        <v>1829</v>
      </c>
      <c r="E156" s="48" t="s">
        <v>201</v>
      </c>
      <c r="F156" s="41" t="s">
        <v>259</v>
      </c>
      <c r="G156" s="41" t="s">
        <v>259</v>
      </c>
      <c r="H156" s="35">
        <v>0.27227993439999998</v>
      </c>
      <c r="I156" s="36">
        <f t="shared" si="22"/>
        <v>-1.0325868532629252</v>
      </c>
      <c r="J156" s="37">
        <f t="shared" si="23"/>
        <v>41</v>
      </c>
      <c r="K156" s="35">
        <v>0.16996373209999999</v>
      </c>
      <c r="L156" s="38">
        <f t="shared" si="24"/>
        <v>1.2738090818942582</v>
      </c>
      <c r="M156" s="37">
        <f t="shared" si="25"/>
        <v>199</v>
      </c>
      <c r="N156" s="35">
        <v>0.11919081469999999</v>
      </c>
      <c r="O156" s="39">
        <f t="shared" si="26"/>
        <v>-0.45819096149843364</v>
      </c>
      <c r="P156" s="37">
        <f t="shared" si="27"/>
        <v>68</v>
      </c>
      <c r="Q156" s="35">
        <v>1.6402406E-3</v>
      </c>
      <c r="R156" s="39">
        <f t="shared" si="28"/>
        <v>-0.25654571576509733</v>
      </c>
      <c r="S156" s="37">
        <f t="shared" si="29"/>
        <v>154</v>
      </c>
      <c r="T156" s="35">
        <v>3.2258064500000003E-2</v>
      </c>
      <c r="U156" s="39">
        <f t="shared" si="30"/>
        <v>-0.58070735952914565</v>
      </c>
      <c r="V156" s="37">
        <f t="shared" si="31"/>
        <v>78</v>
      </c>
      <c r="W156" s="49">
        <f t="shared" si="32"/>
        <v>-0.47714163315368269</v>
      </c>
      <c r="X156" s="42">
        <v>155</v>
      </c>
      <c r="Y156" s="42" t="s">
        <v>281</v>
      </c>
    </row>
    <row r="157" spans="1:25" ht="15" customHeight="1" x14ac:dyDescent="0.3">
      <c r="A157" s="41">
        <v>140</v>
      </c>
      <c r="B157" s="41" t="s">
        <v>44</v>
      </c>
      <c r="C157" s="41">
        <v>173</v>
      </c>
      <c r="D157" s="41">
        <v>122</v>
      </c>
      <c r="E157" s="48" t="s">
        <v>44</v>
      </c>
      <c r="F157" s="41" t="s">
        <v>258</v>
      </c>
      <c r="G157" s="41" t="s">
        <v>258</v>
      </c>
      <c r="H157" s="35">
        <v>0.49180327870000001</v>
      </c>
      <c r="I157" s="36">
        <f t="shared" si="22"/>
        <v>-0.13928715572556821</v>
      </c>
      <c r="J157" s="37">
        <f t="shared" si="23"/>
        <v>81</v>
      </c>
      <c r="K157" s="35">
        <v>6.1503060200000001E-2</v>
      </c>
      <c r="L157" s="38">
        <f t="shared" si="24"/>
        <v>-0.43201769028280029</v>
      </c>
      <c r="M157" s="37">
        <f t="shared" si="25"/>
        <v>73</v>
      </c>
      <c r="N157" s="35">
        <v>4.09836066E-2</v>
      </c>
      <c r="O157" s="39">
        <f t="shared" si="26"/>
        <v>-1.163557455366776</v>
      </c>
      <c r="P157" s="37">
        <f t="shared" si="27"/>
        <v>4</v>
      </c>
      <c r="Q157" s="35">
        <v>0</v>
      </c>
      <c r="R157" s="39">
        <f t="shared" si="28"/>
        <v>-0.32716852332488155</v>
      </c>
      <c r="S157" s="37">
        <f t="shared" si="29"/>
        <v>75.5</v>
      </c>
      <c r="T157" s="35">
        <v>0</v>
      </c>
      <c r="U157" s="39">
        <f t="shared" si="30"/>
        <v>-0.94900157762623183</v>
      </c>
      <c r="V157" s="37">
        <f t="shared" si="31"/>
        <v>9.5</v>
      </c>
      <c r="W157" s="49">
        <f t="shared" si="32"/>
        <v>-0.49373969840875209</v>
      </c>
      <c r="X157" s="42">
        <v>156</v>
      </c>
      <c r="Y157" s="42" t="s">
        <v>281</v>
      </c>
    </row>
    <row r="158" spans="1:25" ht="15" customHeight="1" x14ac:dyDescent="0.3">
      <c r="A158" s="41">
        <v>108</v>
      </c>
      <c r="B158" s="41" t="s">
        <v>49</v>
      </c>
      <c r="C158" s="41">
        <v>182</v>
      </c>
      <c r="D158" s="41">
        <v>329</v>
      </c>
      <c r="E158" s="48" t="s">
        <v>50</v>
      </c>
      <c r="F158" s="41" t="s">
        <v>260</v>
      </c>
      <c r="G158" s="41" t="s">
        <v>276</v>
      </c>
      <c r="H158" s="35">
        <v>0.30395136779999998</v>
      </c>
      <c r="I158" s="36">
        <f t="shared" si="22"/>
        <v>-0.90370724837620897</v>
      </c>
      <c r="J158" s="37">
        <f t="shared" si="23"/>
        <v>44</v>
      </c>
      <c r="K158" s="35">
        <v>5.7868457499999998E-2</v>
      </c>
      <c r="L158" s="38">
        <f t="shared" si="24"/>
        <v>-0.48918129145985545</v>
      </c>
      <c r="M158" s="37">
        <f t="shared" si="25"/>
        <v>57</v>
      </c>
      <c r="N158" s="35">
        <v>0.1762917933</v>
      </c>
      <c r="O158" s="39">
        <f t="shared" si="26"/>
        <v>5.6814215774136125E-2</v>
      </c>
      <c r="P158" s="37">
        <f t="shared" si="27"/>
        <v>131</v>
      </c>
      <c r="Q158" s="35">
        <v>1.21580547E-2</v>
      </c>
      <c r="R158" s="39">
        <f t="shared" si="28"/>
        <v>0.19631318867482755</v>
      </c>
      <c r="S158" s="37">
        <f t="shared" si="29"/>
        <v>182</v>
      </c>
      <c r="T158" s="35">
        <v>0.10030395139999999</v>
      </c>
      <c r="U158" s="39">
        <f t="shared" si="30"/>
        <v>0.19618074888660439</v>
      </c>
      <c r="V158" s="37">
        <f t="shared" si="31"/>
        <v>149</v>
      </c>
      <c r="W158" s="49">
        <f t="shared" si="32"/>
        <v>-0.491218011987957</v>
      </c>
      <c r="X158" s="42">
        <v>157</v>
      </c>
      <c r="Y158" s="42" t="s">
        <v>281</v>
      </c>
    </row>
    <row r="159" spans="1:25" ht="15" customHeight="1" x14ac:dyDescent="0.3">
      <c r="A159" s="41">
        <v>1</v>
      </c>
      <c r="B159" s="41" t="s">
        <v>46</v>
      </c>
      <c r="C159" s="41">
        <v>266</v>
      </c>
      <c r="D159" s="41">
        <v>618</v>
      </c>
      <c r="E159" s="48" t="s">
        <v>115</v>
      </c>
      <c r="F159" s="41" t="s">
        <v>258</v>
      </c>
      <c r="G159" s="41" t="s">
        <v>258</v>
      </c>
      <c r="H159" s="35">
        <v>0.42880258900000001</v>
      </c>
      <c r="I159" s="36">
        <f t="shared" si="22"/>
        <v>-0.39565395458749164</v>
      </c>
      <c r="J159" s="37">
        <f t="shared" si="23"/>
        <v>63</v>
      </c>
      <c r="K159" s="35">
        <v>5.4125440499999997E-2</v>
      </c>
      <c r="L159" s="38">
        <f t="shared" si="24"/>
        <v>-0.54804999009009003</v>
      </c>
      <c r="M159" s="37">
        <f t="shared" si="25"/>
        <v>47</v>
      </c>
      <c r="N159" s="35">
        <v>0.10194174759999999</v>
      </c>
      <c r="O159" s="39">
        <f t="shared" si="26"/>
        <v>-0.61376375687644402</v>
      </c>
      <c r="P159" s="37">
        <f t="shared" si="27"/>
        <v>42</v>
      </c>
      <c r="Q159" s="35">
        <v>0</v>
      </c>
      <c r="R159" s="39">
        <f t="shared" si="28"/>
        <v>-0.32716852332488155</v>
      </c>
      <c r="S159" s="37">
        <f t="shared" si="29"/>
        <v>75.5</v>
      </c>
      <c r="T159" s="35">
        <v>2.42718447E-2</v>
      </c>
      <c r="U159" s="39">
        <f t="shared" si="30"/>
        <v>-0.67188699545530195</v>
      </c>
      <c r="V159" s="37">
        <f t="shared" si="31"/>
        <v>66</v>
      </c>
      <c r="W159" s="49">
        <f t="shared" si="32"/>
        <v>-0.50344376769738519</v>
      </c>
      <c r="X159" s="42">
        <v>158</v>
      </c>
      <c r="Y159" s="42" t="s">
        <v>281</v>
      </c>
    </row>
    <row r="160" spans="1:25" ht="15" customHeight="1" x14ac:dyDescent="0.3">
      <c r="A160" s="41">
        <v>1</v>
      </c>
      <c r="B160" s="41" t="s">
        <v>46</v>
      </c>
      <c r="C160" s="41">
        <v>349</v>
      </c>
      <c r="D160" s="41">
        <v>549</v>
      </c>
      <c r="E160" s="48" t="s">
        <v>169</v>
      </c>
      <c r="F160" s="41" t="s">
        <v>258</v>
      </c>
      <c r="G160" s="41" t="s">
        <v>258</v>
      </c>
      <c r="H160" s="35">
        <v>0.41165755920000002</v>
      </c>
      <c r="I160" s="36">
        <f t="shared" si="22"/>
        <v>-0.4654217051811535</v>
      </c>
      <c r="J160" s="37">
        <f t="shared" si="23"/>
        <v>61</v>
      </c>
      <c r="K160" s="35">
        <v>6.7628074900000001E-2</v>
      </c>
      <c r="L160" s="38">
        <f t="shared" si="24"/>
        <v>-0.33568586905942438</v>
      </c>
      <c r="M160" s="37">
        <f t="shared" si="25"/>
        <v>97</v>
      </c>
      <c r="N160" s="35">
        <v>0.12021857919999999</v>
      </c>
      <c r="O160" s="39">
        <f t="shared" si="26"/>
        <v>-0.4489213473605605</v>
      </c>
      <c r="P160" s="37">
        <f t="shared" si="27"/>
        <v>70</v>
      </c>
      <c r="Q160" s="35">
        <v>0</v>
      </c>
      <c r="R160" s="39">
        <f t="shared" si="28"/>
        <v>-0.32716852332488155</v>
      </c>
      <c r="S160" s="37">
        <f t="shared" si="29"/>
        <v>75.5</v>
      </c>
      <c r="T160" s="35">
        <v>9.1074681000000001E-3</v>
      </c>
      <c r="U160" s="39">
        <f t="shared" si="30"/>
        <v>-0.84502051444949799</v>
      </c>
      <c r="V160" s="37">
        <f t="shared" si="31"/>
        <v>36</v>
      </c>
      <c r="W160" s="49">
        <f t="shared" si="32"/>
        <v>-0.50431547440215729</v>
      </c>
      <c r="X160" s="42">
        <v>159</v>
      </c>
      <c r="Y160" s="42" t="s">
        <v>281</v>
      </c>
    </row>
    <row r="161" spans="1:25" ht="15" customHeight="1" x14ac:dyDescent="0.3">
      <c r="A161" s="41">
        <v>1</v>
      </c>
      <c r="B161" s="41" t="s">
        <v>46</v>
      </c>
      <c r="C161" s="41">
        <v>326</v>
      </c>
      <c r="D161" s="41">
        <v>335</v>
      </c>
      <c r="E161" s="48" t="s">
        <v>155</v>
      </c>
      <c r="F161" s="41" t="s">
        <v>258</v>
      </c>
      <c r="G161" s="41" t="s">
        <v>258</v>
      </c>
      <c r="H161" s="35">
        <v>0.45373134329999998</v>
      </c>
      <c r="I161" s="36">
        <f t="shared" si="22"/>
        <v>-0.29421212958622661</v>
      </c>
      <c r="J161" s="37">
        <f t="shared" si="23"/>
        <v>68</v>
      </c>
      <c r="K161" s="35">
        <v>4.6431619100000002E-2</v>
      </c>
      <c r="L161" s="38">
        <f t="shared" si="24"/>
        <v>-0.66905538582071311</v>
      </c>
      <c r="M161" s="37">
        <f t="shared" si="25"/>
        <v>27</v>
      </c>
      <c r="N161" s="35">
        <v>0.1044776119</v>
      </c>
      <c r="O161" s="39">
        <f t="shared" si="26"/>
        <v>-0.59089228820146267</v>
      </c>
      <c r="P161" s="37">
        <f t="shared" si="27"/>
        <v>49</v>
      </c>
      <c r="Q161" s="35">
        <v>0</v>
      </c>
      <c r="R161" s="39">
        <f t="shared" si="28"/>
        <v>-0.32716852332488155</v>
      </c>
      <c r="S161" s="37">
        <f t="shared" si="29"/>
        <v>75.5</v>
      </c>
      <c r="T161" s="35">
        <v>2.9850746000000001E-3</v>
      </c>
      <c r="U161" s="39">
        <f t="shared" si="30"/>
        <v>-0.9149206204203687</v>
      </c>
      <c r="V161" s="37">
        <f t="shared" si="31"/>
        <v>24</v>
      </c>
      <c r="W161" s="49">
        <f t="shared" si="32"/>
        <v>-0.50958411386687075</v>
      </c>
      <c r="X161" s="42">
        <v>160</v>
      </c>
      <c r="Y161" s="42" t="s">
        <v>281</v>
      </c>
    </row>
    <row r="162" spans="1:25" ht="15" customHeight="1" x14ac:dyDescent="0.3">
      <c r="A162" s="41">
        <v>1</v>
      </c>
      <c r="B162" s="41" t="s">
        <v>46</v>
      </c>
      <c r="C162" s="41">
        <v>458</v>
      </c>
      <c r="D162" s="41">
        <v>628</v>
      </c>
      <c r="E162" s="48" t="s">
        <v>199</v>
      </c>
      <c r="F162" s="41" t="s">
        <v>259</v>
      </c>
      <c r="G162" s="41" t="s">
        <v>259</v>
      </c>
      <c r="H162" s="35">
        <v>0.37420382169999999</v>
      </c>
      <c r="I162" s="36">
        <f t="shared" si="22"/>
        <v>-0.61783106504709462</v>
      </c>
      <c r="J162" s="37">
        <f t="shared" si="23"/>
        <v>53</v>
      </c>
      <c r="K162" s="35">
        <v>8.5520412200000007E-2</v>
      </c>
      <c r="L162" s="38">
        <f t="shared" si="24"/>
        <v>-5.4282228011519329E-2</v>
      </c>
      <c r="M162" s="37">
        <f t="shared" si="25"/>
        <v>140</v>
      </c>
      <c r="N162" s="35">
        <v>3.1847133800000003E-2</v>
      </c>
      <c r="O162" s="39">
        <f t="shared" si="26"/>
        <v>-1.24596113581806</v>
      </c>
      <c r="P162" s="37">
        <f t="shared" si="27"/>
        <v>3</v>
      </c>
      <c r="Q162" s="35">
        <v>3.1847133800000003E-2</v>
      </c>
      <c r="R162" s="39">
        <f t="shared" si="28"/>
        <v>1.0440534801349155</v>
      </c>
      <c r="S162" s="37">
        <f t="shared" si="29"/>
        <v>196</v>
      </c>
      <c r="T162" s="35">
        <v>8.4394904500000006E-2</v>
      </c>
      <c r="U162" s="39">
        <f t="shared" si="30"/>
        <v>1.4545239145920227E-2</v>
      </c>
      <c r="V162" s="37">
        <f t="shared" si="31"/>
        <v>136</v>
      </c>
      <c r="W162" s="49">
        <f t="shared" si="32"/>
        <v>-0.5231985533041571</v>
      </c>
      <c r="X162" s="42">
        <v>161</v>
      </c>
      <c r="Y162" s="42" t="s">
        <v>281</v>
      </c>
    </row>
    <row r="163" spans="1:25" ht="15" customHeight="1" x14ac:dyDescent="0.3">
      <c r="A163" s="41">
        <v>1</v>
      </c>
      <c r="B163" s="41" t="s">
        <v>46</v>
      </c>
      <c r="C163" s="41">
        <v>330</v>
      </c>
      <c r="D163" s="41">
        <v>544</v>
      </c>
      <c r="E163" s="48" t="s">
        <v>159</v>
      </c>
      <c r="F163" s="41" t="s">
        <v>258</v>
      </c>
      <c r="G163" s="41" t="s">
        <v>258</v>
      </c>
      <c r="H163" s="35">
        <v>0.36029411760000002</v>
      </c>
      <c r="I163" s="36">
        <f t="shared" si="22"/>
        <v>-0.67443340273917807</v>
      </c>
      <c r="J163" s="37">
        <f t="shared" si="23"/>
        <v>51</v>
      </c>
      <c r="K163" s="35">
        <v>5.1943260499999998E-2</v>
      </c>
      <c r="L163" s="38">
        <f t="shared" si="24"/>
        <v>-0.58237045851888036</v>
      </c>
      <c r="M163" s="37">
        <f t="shared" si="25"/>
        <v>39</v>
      </c>
      <c r="N163" s="35">
        <v>0.1930147059</v>
      </c>
      <c r="O163" s="39">
        <f t="shared" si="26"/>
        <v>0.20764151819932941</v>
      </c>
      <c r="P163" s="37">
        <f t="shared" si="27"/>
        <v>147</v>
      </c>
      <c r="Q163" s="35">
        <v>0</v>
      </c>
      <c r="R163" s="39">
        <f t="shared" si="28"/>
        <v>-0.32716852332488155</v>
      </c>
      <c r="S163" s="37">
        <f t="shared" si="29"/>
        <v>75.5</v>
      </c>
      <c r="T163" s="35">
        <v>1.8382352899999999E-2</v>
      </c>
      <c r="U163" s="39">
        <f t="shared" si="30"/>
        <v>-0.73912803459049881</v>
      </c>
      <c r="V163" s="37">
        <f t="shared" si="31"/>
        <v>60</v>
      </c>
      <c r="W163" s="49">
        <f t="shared" si="32"/>
        <v>-0.52285953052126399</v>
      </c>
      <c r="X163" s="42">
        <v>162</v>
      </c>
      <c r="Y163" s="42" t="s">
        <v>281</v>
      </c>
    </row>
    <row r="164" spans="1:25" ht="15" customHeight="1" x14ac:dyDescent="0.3">
      <c r="A164" s="41">
        <v>1</v>
      </c>
      <c r="B164" s="41" t="s">
        <v>46</v>
      </c>
      <c r="C164" s="41">
        <v>336</v>
      </c>
      <c r="D164" s="41">
        <v>386</v>
      </c>
      <c r="E164" s="48" t="s">
        <v>164</v>
      </c>
      <c r="F164" s="41" t="s">
        <v>262</v>
      </c>
      <c r="G164" s="41" t="s">
        <v>276</v>
      </c>
      <c r="H164" s="35">
        <v>0.38341968910000002</v>
      </c>
      <c r="I164" s="36">
        <f t="shared" si="22"/>
        <v>-0.58032921490347678</v>
      </c>
      <c r="J164" s="37">
        <f t="shared" si="23"/>
        <v>55</v>
      </c>
      <c r="K164" s="35">
        <v>6.3141865599999999E-2</v>
      </c>
      <c r="L164" s="38">
        <f t="shared" si="24"/>
        <v>-0.40624320376398382</v>
      </c>
      <c r="M164" s="37">
        <f t="shared" si="25"/>
        <v>75</v>
      </c>
      <c r="N164" s="35">
        <v>0.12694300519999999</v>
      </c>
      <c r="O164" s="39">
        <f t="shared" si="26"/>
        <v>-0.38827240072085661</v>
      </c>
      <c r="P164" s="37">
        <f t="shared" si="27"/>
        <v>72</v>
      </c>
      <c r="Q164" s="35">
        <v>0</v>
      </c>
      <c r="R164" s="39">
        <f t="shared" si="28"/>
        <v>-0.32716852332488155</v>
      </c>
      <c r="S164" s="37">
        <f t="shared" si="29"/>
        <v>75.5</v>
      </c>
      <c r="T164" s="35">
        <v>1.8134714999999999E-2</v>
      </c>
      <c r="U164" s="39">
        <f t="shared" si="30"/>
        <v>-0.7419553464012153</v>
      </c>
      <c r="V164" s="37">
        <f t="shared" si="31"/>
        <v>59</v>
      </c>
      <c r="W164" s="49">
        <f t="shared" si="32"/>
        <v>-0.54624309926608106</v>
      </c>
      <c r="X164" s="42">
        <v>163</v>
      </c>
      <c r="Y164" s="42" t="s">
        <v>281</v>
      </c>
    </row>
    <row r="165" spans="1:25" ht="15" customHeight="1" x14ac:dyDescent="0.3">
      <c r="A165" s="41">
        <v>116</v>
      </c>
      <c r="B165" s="41" t="s">
        <v>35</v>
      </c>
      <c r="C165" s="41">
        <v>1206</v>
      </c>
      <c r="D165" s="41">
        <v>349</v>
      </c>
      <c r="E165" s="48" t="s">
        <v>234</v>
      </c>
      <c r="F165" s="41" t="s">
        <v>258</v>
      </c>
      <c r="G165" s="41" t="s">
        <v>258</v>
      </c>
      <c r="H165" s="35">
        <v>0.33524355300000003</v>
      </c>
      <c r="I165" s="36">
        <f t="shared" si="22"/>
        <v>-0.77637090670567532</v>
      </c>
      <c r="J165" s="37">
        <f t="shared" si="23"/>
        <v>47</v>
      </c>
      <c r="K165" s="35">
        <v>5.8553482499999997E-2</v>
      </c>
      <c r="L165" s="38">
        <f t="shared" si="24"/>
        <v>-0.47840748779314046</v>
      </c>
      <c r="M165" s="37">
        <f t="shared" si="25"/>
        <v>60</v>
      </c>
      <c r="N165" s="35">
        <v>0.17765042980000001</v>
      </c>
      <c r="O165" s="39">
        <f t="shared" si="26"/>
        <v>6.9068030834522648E-2</v>
      </c>
      <c r="P165" s="37">
        <f t="shared" si="27"/>
        <v>133</v>
      </c>
      <c r="Q165" s="35">
        <v>0</v>
      </c>
      <c r="R165" s="39">
        <f t="shared" si="28"/>
        <v>-0.32716852332488155</v>
      </c>
      <c r="S165" s="37">
        <f t="shared" si="29"/>
        <v>75.5</v>
      </c>
      <c r="T165" s="35">
        <v>3.7249283699999997E-2</v>
      </c>
      <c r="U165" s="39">
        <f t="shared" si="30"/>
        <v>-0.52372200714958295</v>
      </c>
      <c r="V165" s="37">
        <f t="shared" si="31"/>
        <v>84</v>
      </c>
      <c r="W165" s="49">
        <f t="shared" si="32"/>
        <v>-0.54369569737087109</v>
      </c>
      <c r="X165" s="42">
        <v>164</v>
      </c>
      <c r="Y165" s="42" t="s">
        <v>281</v>
      </c>
    </row>
    <row r="166" spans="1:25" ht="15" customHeight="1" x14ac:dyDescent="0.3">
      <c r="A166" s="41">
        <v>156</v>
      </c>
      <c r="B166" s="41" t="s">
        <v>213</v>
      </c>
      <c r="C166" s="41">
        <v>1103</v>
      </c>
      <c r="D166" s="41">
        <v>278</v>
      </c>
      <c r="E166" s="48" t="s">
        <v>214</v>
      </c>
      <c r="F166" s="41" t="s">
        <v>262</v>
      </c>
      <c r="G166" s="41" t="s">
        <v>276</v>
      </c>
      <c r="H166" s="35">
        <v>0.40287769779999999</v>
      </c>
      <c r="I166" s="36">
        <f t="shared" si="22"/>
        <v>-0.50114932931174094</v>
      </c>
      <c r="J166" s="37">
        <f t="shared" si="23"/>
        <v>58</v>
      </c>
      <c r="K166" s="35">
        <v>2.9640219700000001E-2</v>
      </c>
      <c r="L166" s="38">
        <f t="shared" si="24"/>
        <v>-0.93314390875782594</v>
      </c>
      <c r="M166" s="37">
        <f t="shared" si="25"/>
        <v>1</v>
      </c>
      <c r="N166" s="35">
        <v>0.11510791369999999</v>
      </c>
      <c r="O166" s="39">
        <f t="shared" si="26"/>
        <v>-0.49501546442019884</v>
      </c>
      <c r="P166" s="37">
        <f t="shared" si="27"/>
        <v>60</v>
      </c>
      <c r="Q166" s="35">
        <v>5.75539568E-2</v>
      </c>
      <c r="R166" s="39">
        <f t="shared" si="28"/>
        <v>2.1508959846445799</v>
      </c>
      <c r="S166" s="37">
        <f t="shared" si="29"/>
        <v>206</v>
      </c>
      <c r="T166" s="35">
        <v>4.31654676E-2</v>
      </c>
      <c r="U166" s="39">
        <f t="shared" si="30"/>
        <v>-0.45617622108516881</v>
      </c>
      <c r="V166" s="37">
        <f t="shared" si="31"/>
        <v>90</v>
      </c>
      <c r="W166" s="49">
        <f t="shared" si="32"/>
        <v>-0.56463059703306939</v>
      </c>
      <c r="X166" s="42">
        <v>165</v>
      </c>
      <c r="Y166" s="42" t="s">
        <v>281</v>
      </c>
    </row>
    <row r="167" spans="1:25" ht="15" customHeight="1" x14ac:dyDescent="0.3">
      <c r="A167" s="41">
        <v>120</v>
      </c>
      <c r="B167" s="41" t="s">
        <v>13</v>
      </c>
      <c r="C167" s="41">
        <v>365</v>
      </c>
      <c r="D167" s="41">
        <v>315</v>
      </c>
      <c r="E167" s="48" t="s">
        <v>175</v>
      </c>
      <c r="F167" s="41" t="s">
        <v>258</v>
      </c>
      <c r="G167" s="41" t="s">
        <v>258</v>
      </c>
      <c r="H167" s="35">
        <v>0.41587301589999998</v>
      </c>
      <c r="I167" s="36">
        <f t="shared" si="22"/>
        <v>-0.44826787488078401</v>
      </c>
      <c r="J167" s="37">
        <f t="shared" si="23"/>
        <v>62</v>
      </c>
      <c r="K167" s="35">
        <v>5.8335342900000003E-2</v>
      </c>
      <c r="L167" s="38">
        <f t="shared" si="24"/>
        <v>-0.48183830159166702</v>
      </c>
      <c r="M167" s="37">
        <f t="shared" si="25"/>
        <v>59</v>
      </c>
      <c r="N167" s="35">
        <v>7.3015872999999995E-2</v>
      </c>
      <c r="O167" s="39">
        <f t="shared" si="26"/>
        <v>-0.8746520208148334</v>
      </c>
      <c r="P167" s="37">
        <f t="shared" si="27"/>
        <v>17</v>
      </c>
      <c r="Q167" s="35">
        <v>0</v>
      </c>
      <c r="R167" s="39">
        <f t="shared" si="28"/>
        <v>-0.32716852332488155</v>
      </c>
      <c r="S167" s="37">
        <f t="shared" si="29"/>
        <v>75.5</v>
      </c>
      <c r="T167" s="35">
        <v>1.5873015899999999E-2</v>
      </c>
      <c r="U167" s="39">
        <f t="shared" si="30"/>
        <v>-0.76777743816389321</v>
      </c>
      <c r="V167" s="37">
        <f t="shared" si="31"/>
        <v>53</v>
      </c>
      <c r="W167" s="49">
        <f t="shared" si="32"/>
        <v>-0.57817856420212432</v>
      </c>
      <c r="X167" s="42">
        <v>166</v>
      </c>
      <c r="Y167" s="42" t="s">
        <v>281</v>
      </c>
    </row>
    <row r="168" spans="1:25" ht="15" customHeight="1" x14ac:dyDescent="0.3">
      <c r="A168" s="41">
        <v>1</v>
      </c>
      <c r="B168" s="41" t="s">
        <v>46</v>
      </c>
      <c r="C168" s="41">
        <v>204</v>
      </c>
      <c r="D168" s="41">
        <v>562</v>
      </c>
      <c r="E168" s="48" t="s">
        <v>69</v>
      </c>
      <c r="F168" s="41" t="s">
        <v>258</v>
      </c>
      <c r="G168" s="41" t="s">
        <v>258</v>
      </c>
      <c r="H168" s="35">
        <v>0.35943060500000001</v>
      </c>
      <c r="I168" s="36">
        <f t="shared" si="22"/>
        <v>-0.67794726841419051</v>
      </c>
      <c r="J168" s="37">
        <f t="shared" si="23"/>
        <v>50</v>
      </c>
      <c r="K168" s="35">
        <v>3.8969285899999997E-2</v>
      </c>
      <c r="L168" s="38">
        <f t="shared" si="24"/>
        <v>-0.78642002622421514</v>
      </c>
      <c r="M168" s="37">
        <f t="shared" si="25"/>
        <v>13</v>
      </c>
      <c r="N168" s="35">
        <v>0.15302491100000001</v>
      </c>
      <c r="O168" s="39">
        <f t="shared" si="26"/>
        <v>-0.15303446173156793</v>
      </c>
      <c r="P168" s="37">
        <f t="shared" si="27"/>
        <v>104</v>
      </c>
      <c r="Q168" s="35">
        <v>0</v>
      </c>
      <c r="R168" s="39">
        <f t="shared" si="28"/>
        <v>-0.32716852332488155</v>
      </c>
      <c r="S168" s="37">
        <f t="shared" si="29"/>
        <v>75.5</v>
      </c>
      <c r="T168" s="35">
        <v>2.4911032E-2</v>
      </c>
      <c r="U168" s="39">
        <f t="shared" si="30"/>
        <v>-0.66458931685864941</v>
      </c>
      <c r="V168" s="37">
        <f t="shared" si="31"/>
        <v>67</v>
      </c>
      <c r="W168" s="49">
        <f t="shared" si="32"/>
        <v>-0.60631426834283397</v>
      </c>
      <c r="X168" s="42">
        <v>167</v>
      </c>
      <c r="Y168" s="42" t="s">
        <v>281</v>
      </c>
    </row>
    <row r="169" spans="1:25" ht="15" customHeight="1" x14ac:dyDescent="0.3">
      <c r="A169" s="41">
        <v>149</v>
      </c>
      <c r="B169" s="41" t="s">
        <v>63</v>
      </c>
      <c r="C169" s="41">
        <v>198</v>
      </c>
      <c r="D169" s="41">
        <v>547</v>
      </c>
      <c r="E169" s="48" t="s">
        <v>64</v>
      </c>
      <c r="F169" s="41" t="s">
        <v>262</v>
      </c>
      <c r="G169" s="41" t="s">
        <v>276</v>
      </c>
      <c r="H169" s="35">
        <v>0.25411334549999998</v>
      </c>
      <c r="I169" s="36">
        <f t="shared" si="22"/>
        <v>-1.1065116033682172</v>
      </c>
      <c r="J169" s="37">
        <f t="shared" si="23"/>
        <v>40</v>
      </c>
      <c r="K169" s="35">
        <v>6.8729800600000002E-2</v>
      </c>
      <c r="L169" s="38">
        <f t="shared" si="24"/>
        <v>-0.31835836074020368</v>
      </c>
      <c r="M169" s="37">
        <f t="shared" si="25"/>
        <v>99</v>
      </c>
      <c r="N169" s="35">
        <v>0.20475319929999999</v>
      </c>
      <c r="O169" s="39">
        <f t="shared" si="26"/>
        <v>0.31351334426256761</v>
      </c>
      <c r="P169" s="37">
        <f t="shared" si="27"/>
        <v>158</v>
      </c>
      <c r="Q169" s="35">
        <v>0</v>
      </c>
      <c r="R169" s="39">
        <f t="shared" si="28"/>
        <v>-0.32716852332488155</v>
      </c>
      <c r="S169" s="37">
        <f t="shared" si="29"/>
        <v>75.5</v>
      </c>
      <c r="T169" s="35">
        <v>4.9360146299999998E-2</v>
      </c>
      <c r="U169" s="39">
        <f t="shared" si="30"/>
        <v>-0.38545082625625177</v>
      </c>
      <c r="V169" s="37">
        <f t="shared" si="31"/>
        <v>100</v>
      </c>
      <c r="W169" s="49">
        <f t="shared" si="32"/>
        <v>-0.61830510880642331</v>
      </c>
      <c r="X169" s="42">
        <v>168</v>
      </c>
      <c r="Y169" s="42" t="s">
        <v>281</v>
      </c>
    </row>
    <row r="170" spans="1:25" ht="15" customHeight="1" x14ac:dyDescent="0.3">
      <c r="A170" s="41">
        <v>121</v>
      </c>
      <c r="B170" s="41" t="s">
        <v>15</v>
      </c>
      <c r="C170" s="41">
        <v>131</v>
      </c>
      <c r="D170" s="41">
        <v>366</v>
      </c>
      <c r="E170" s="48" t="s">
        <v>27</v>
      </c>
      <c r="F170" s="41" t="s">
        <v>258</v>
      </c>
      <c r="G170" s="41" t="s">
        <v>258</v>
      </c>
      <c r="H170" s="35">
        <v>0.40163934429999998</v>
      </c>
      <c r="I170" s="36">
        <f t="shared" si="22"/>
        <v>-0.50618852371050427</v>
      </c>
      <c r="J170" s="37">
        <f t="shared" si="23"/>
        <v>57</v>
      </c>
      <c r="K170" s="35">
        <v>3.7296824200000002E-2</v>
      </c>
      <c r="L170" s="38">
        <f t="shared" si="24"/>
        <v>-0.8127238457868593</v>
      </c>
      <c r="M170" s="37">
        <f t="shared" si="25"/>
        <v>8</v>
      </c>
      <c r="N170" s="35">
        <v>9.8360655699999994E-2</v>
      </c>
      <c r="O170" s="39">
        <f t="shared" si="26"/>
        <v>-0.64606234289032483</v>
      </c>
      <c r="P170" s="37">
        <f t="shared" si="27"/>
        <v>36</v>
      </c>
      <c r="Q170" s="35">
        <v>0</v>
      </c>
      <c r="R170" s="39">
        <f t="shared" si="28"/>
        <v>-0.32716852332488155</v>
      </c>
      <c r="S170" s="37">
        <f t="shared" si="29"/>
        <v>75.5</v>
      </c>
      <c r="T170" s="35">
        <v>8.1967212999999994E-3</v>
      </c>
      <c r="U170" s="39">
        <f t="shared" si="30"/>
        <v>-0.85541862065300012</v>
      </c>
      <c r="V170" s="37">
        <f t="shared" si="31"/>
        <v>33</v>
      </c>
      <c r="W170" s="49">
        <f t="shared" si="32"/>
        <v>-0.6387950634102828</v>
      </c>
      <c r="X170" s="42">
        <v>169</v>
      </c>
      <c r="Y170" s="42" t="s">
        <v>281</v>
      </c>
    </row>
    <row r="171" spans="1:25" ht="15" customHeight="1" x14ac:dyDescent="0.3">
      <c r="A171" s="41">
        <v>1</v>
      </c>
      <c r="B171" s="41" t="s">
        <v>46</v>
      </c>
      <c r="C171" s="41">
        <v>284</v>
      </c>
      <c r="D171" s="41">
        <v>423</v>
      </c>
      <c r="E171" s="48" t="s">
        <v>126</v>
      </c>
      <c r="F171" s="41" t="s">
        <v>258</v>
      </c>
      <c r="G171" s="41" t="s">
        <v>258</v>
      </c>
      <c r="H171" s="35">
        <v>0.3546099291</v>
      </c>
      <c r="I171" s="36">
        <f t="shared" si="22"/>
        <v>-0.69756389887837766</v>
      </c>
      <c r="J171" s="37">
        <f t="shared" si="23"/>
        <v>49</v>
      </c>
      <c r="K171" s="35">
        <v>5.45012016E-2</v>
      </c>
      <c r="L171" s="38">
        <f t="shared" si="24"/>
        <v>-0.54214016735808923</v>
      </c>
      <c r="M171" s="37">
        <f t="shared" si="25"/>
        <v>48</v>
      </c>
      <c r="N171" s="35">
        <v>0.11583924349999999</v>
      </c>
      <c r="O171" s="39">
        <f t="shared" si="26"/>
        <v>-0.48841945428993266</v>
      </c>
      <c r="P171" s="37">
        <f t="shared" si="27"/>
        <v>63</v>
      </c>
      <c r="Q171" s="35">
        <v>0</v>
      </c>
      <c r="R171" s="39">
        <f t="shared" si="28"/>
        <v>-0.32716852332488155</v>
      </c>
      <c r="S171" s="37">
        <f t="shared" si="29"/>
        <v>75.5</v>
      </c>
      <c r="T171" s="35">
        <v>1.6548463400000001E-2</v>
      </c>
      <c r="U171" s="39">
        <f t="shared" si="30"/>
        <v>-0.76006577248481522</v>
      </c>
      <c r="V171" s="37">
        <f t="shared" si="31"/>
        <v>55</v>
      </c>
      <c r="W171" s="49">
        <f t="shared" si="32"/>
        <v>-0.64721951512799503</v>
      </c>
      <c r="X171" s="42">
        <v>170</v>
      </c>
      <c r="Y171" s="42" t="s">
        <v>281</v>
      </c>
    </row>
    <row r="172" spans="1:25" ht="15" customHeight="1" x14ac:dyDescent="0.3">
      <c r="A172" s="41">
        <v>1</v>
      </c>
      <c r="B172" s="41" t="s">
        <v>46</v>
      </c>
      <c r="C172" s="41">
        <v>471</v>
      </c>
      <c r="D172" s="41">
        <v>541</v>
      </c>
      <c r="E172" s="48" t="s">
        <v>205</v>
      </c>
      <c r="F172" s="41" t="s">
        <v>259</v>
      </c>
      <c r="G172" s="41" t="s">
        <v>259</v>
      </c>
      <c r="H172" s="35">
        <v>0.28650646950000003</v>
      </c>
      <c r="I172" s="36">
        <f t="shared" si="22"/>
        <v>-0.97469524477655312</v>
      </c>
      <c r="J172" s="37">
        <f t="shared" si="23"/>
        <v>43</v>
      </c>
      <c r="K172" s="35">
        <v>0.1066633022</v>
      </c>
      <c r="L172" s="38">
        <f t="shared" si="24"/>
        <v>0.27824482692363095</v>
      </c>
      <c r="M172" s="37">
        <f t="shared" si="25"/>
        <v>173</v>
      </c>
      <c r="N172" s="35">
        <v>6.46950092E-2</v>
      </c>
      <c r="O172" s="39">
        <f t="shared" si="26"/>
        <v>-0.9496995601293331</v>
      </c>
      <c r="P172" s="37">
        <f t="shared" si="27"/>
        <v>12</v>
      </c>
      <c r="Q172" s="35">
        <v>0</v>
      </c>
      <c r="R172" s="39">
        <f t="shared" si="28"/>
        <v>-0.32716852332488155</v>
      </c>
      <c r="S172" s="37">
        <f t="shared" si="29"/>
        <v>75.5</v>
      </c>
      <c r="T172" s="35">
        <v>3.1423290200000002E-2</v>
      </c>
      <c r="U172" s="39">
        <f t="shared" si="30"/>
        <v>-0.59023807852519827</v>
      </c>
      <c r="V172" s="37">
        <f t="shared" si="31"/>
        <v>77</v>
      </c>
      <c r="W172" s="49">
        <f t="shared" si="32"/>
        <v>-0.69762975767675994</v>
      </c>
      <c r="X172" s="42">
        <v>171</v>
      </c>
      <c r="Y172" s="42" t="s">
        <v>281</v>
      </c>
    </row>
    <row r="173" spans="1:25" ht="15" customHeight="1" x14ac:dyDescent="0.3">
      <c r="A173" s="41">
        <v>108</v>
      </c>
      <c r="B173" s="41" t="s">
        <v>49</v>
      </c>
      <c r="C173" s="41">
        <v>184</v>
      </c>
      <c r="D173" s="41">
        <v>333</v>
      </c>
      <c r="E173" s="48" t="s">
        <v>51</v>
      </c>
      <c r="F173" s="41" t="s">
        <v>258</v>
      </c>
      <c r="G173" s="41" t="s">
        <v>258</v>
      </c>
      <c r="H173" s="35">
        <v>0.32732732730000003</v>
      </c>
      <c r="I173" s="36">
        <f t="shared" si="22"/>
        <v>-0.80858416423414792</v>
      </c>
      <c r="J173" s="37">
        <f t="shared" si="23"/>
        <v>45</v>
      </c>
      <c r="K173" s="35">
        <v>5.9026547999999998E-2</v>
      </c>
      <c r="L173" s="38">
        <f t="shared" si="24"/>
        <v>-0.47096729974380452</v>
      </c>
      <c r="M173" s="37">
        <f t="shared" si="25"/>
        <v>63</v>
      </c>
      <c r="N173" s="35">
        <v>0.1141141141</v>
      </c>
      <c r="O173" s="39">
        <f t="shared" si="26"/>
        <v>-0.50397874231350293</v>
      </c>
      <c r="P173" s="37">
        <f t="shared" si="27"/>
        <v>59</v>
      </c>
      <c r="Q173" s="35">
        <v>0</v>
      </c>
      <c r="R173" s="39">
        <f t="shared" si="28"/>
        <v>-0.32716852332488155</v>
      </c>
      <c r="S173" s="37">
        <f t="shared" si="29"/>
        <v>75.5</v>
      </c>
      <c r="T173" s="35">
        <v>1.2012012000000001E-2</v>
      </c>
      <c r="U173" s="39">
        <f t="shared" si="30"/>
        <v>-0.81185898597096318</v>
      </c>
      <c r="V173" s="37">
        <f t="shared" si="31"/>
        <v>45</v>
      </c>
      <c r="W173" s="49">
        <f t="shared" si="32"/>
        <v>-0.70209292012178581</v>
      </c>
      <c r="X173" s="42">
        <v>172</v>
      </c>
      <c r="Y173" s="42" t="s">
        <v>281</v>
      </c>
    </row>
    <row r="174" spans="1:25" ht="15" customHeight="1" x14ac:dyDescent="0.3">
      <c r="A174" s="41">
        <v>166</v>
      </c>
      <c r="B174" s="41" t="s">
        <v>238</v>
      </c>
      <c r="C174" s="41">
        <v>3066</v>
      </c>
      <c r="D174" s="41">
        <v>209</v>
      </c>
      <c r="E174" s="48" t="s">
        <v>238</v>
      </c>
      <c r="F174" s="41" t="s">
        <v>258</v>
      </c>
      <c r="G174" s="41" t="s">
        <v>276</v>
      </c>
      <c r="H174" s="35">
        <v>0.21531100480000001</v>
      </c>
      <c r="I174" s="36">
        <f t="shared" si="22"/>
        <v>-1.2644087933986419</v>
      </c>
      <c r="J174" s="37">
        <f t="shared" si="23"/>
        <v>34</v>
      </c>
      <c r="K174" s="35">
        <v>0.13430646939999999</v>
      </c>
      <c r="L174" s="38">
        <f t="shared" si="24"/>
        <v>0.71300568402953934</v>
      </c>
      <c r="M174" s="37">
        <f t="shared" si="25"/>
        <v>190</v>
      </c>
      <c r="N174" s="35">
        <v>0.1052631579</v>
      </c>
      <c r="O174" s="39">
        <f t="shared" si="26"/>
        <v>-0.58380729129064335</v>
      </c>
      <c r="P174" s="37">
        <f t="shared" si="27"/>
        <v>51</v>
      </c>
      <c r="Q174" s="35">
        <v>0</v>
      </c>
      <c r="R174" s="39">
        <f t="shared" si="28"/>
        <v>-0.32716852332488155</v>
      </c>
      <c r="S174" s="37">
        <f t="shared" si="29"/>
        <v>75.5</v>
      </c>
      <c r="T174" s="35">
        <v>1.9138756E-2</v>
      </c>
      <c r="U174" s="39">
        <f t="shared" si="30"/>
        <v>-0.73049208904947871</v>
      </c>
      <c r="V174" s="37">
        <f t="shared" si="31"/>
        <v>61</v>
      </c>
      <c r="W174" s="49">
        <f t="shared" si="32"/>
        <v>-0.73242001275108481</v>
      </c>
      <c r="X174" s="42">
        <v>173</v>
      </c>
      <c r="Y174" s="42" t="s">
        <v>281</v>
      </c>
    </row>
    <row r="175" spans="1:25" ht="15" customHeight="1" x14ac:dyDescent="0.3">
      <c r="A175" s="41">
        <v>1</v>
      </c>
      <c r="B175" s="41" t="s">
        <v>46</v>
      </c>
      <c r="C175" s="41">
        <v>246</v>
      </c>
      <c r="D175" s="41">
        <v>409</v>
      </c>
      <c r="E175" s="48" t="s">
        <v>98</v>
      </c>
      <c r="F175" s="41" t="s">
        <v>260</v>
      </c>
      <c r="G175" s="41" t="s">
        <v>260</v>
      </c>
      <c r="H175" s="35">
        <v>0.22249388749999999</v>
      </c>
      <c r="I175" s="36">
        <f t="shared" si="22"/>
        <v>-1.235179706333589</v>
      </c>
      <c r="J175" s="37">
        <f t="shared" si="23"/>
        <v>36</v>
      </c>
      <c r="K175" s="35">
        <v>5.3906595600000003E-2</v>
      </c>
      <c r="L175" s="38">
        <f t="shared" si="24"/>
        <v>-0.55149189656950592</v>
      </c>
      <c r="M175" s="37">
        <f t="shared" si="25"/>
        <v>46</v>
      </c>
      <c r="N175" s="35">
        <v>0.1564792176</v>
      </c>
      <c r="O175" s="39">
        <f t="shared" si="26"/>
        <v>-0.12187937776446407</v>
      </c>
      <c r="P175" s="37">
        <f t="shared" si="27"/>
        <v>107</v>
      </c>
      <c r="Q175" s="35">
        <v>5.62347188E-2</v>
      </c>
      <c r="R175" s="39">
        <f t="shared" si="28"/>
        <v>2.094094384074789</v>
      </c>
      <c r="S175" s="37">
        <f t="shared" si="29"/>
        <v>204</v>
      </c>
      <c r="T175" s="35">
        <v>8.3129584399999998E-2</v>
      </c>
      <c r="U175" s="39">
        <f t="shared" si="30"/>
        <v>9.8926755664137636E-5</v>
      </c>
      <c r="V175" s="37">
        <f t="shared" si="31"/>
        <v>134</v>
      </c>
      <c r="W175" s="49">
        <f t="shared" si="32"/>
        <v>-0.72980191109651216</v>
      </c>
      <c r="X175" s="42">
        <v>174</v>
      </c>
      <c r="Y175" s="42" t="s">
        <v>281</v>
      </c>
    </row>
    <row r="176" spans="1:25" ht="15" customHeight="1" x14ac:dyDescent="0.3">
      <c r="A176" s="41">
        <v>149</v>
      </c>
      <c r="B176" s="41" t="s">
        <v>63</v>
      </c>
      <c r="C176" s="41">
        <v>270</v>
      </c>
      <c r="D176" s="41">
        <v>234</v>
      </c>
      <c r="E176" s="48" t="s">
        <v>118</v>
      </c>
      <c r="F176" s="41" t="s">
        <v>258</v>
      </c>
      <c r="G176" s="41" t="s">
        <v>258</v>
      </c>
      <c r="H176" s="35">
        <v>0.21367521370000001</v>
      </c>
      <c r="I176" s="36">
        <f t="shared" si="22"/>
        <v>-1.2710652685882116</v>
      </c>
      <c r="J176" s="37">
        <f t="shared" si="23"/>
        <v>33</v>
      </c>
      <c r="K176" s="35">
        <v>7.6784235199999995E-2</v>
      </c>
      <c r="L176" s="38">
        <f t="shared" si="24"/>
        <v>-0.19168138248861308</v>
      </c>
      <c r="M176" s="37">
        <f t="shared" si="25"/>
        <v>121</v>
      </c>
      <c r="N176" s="35">
        <v>0.17094017089999999</v>
      </c>
      <c r="O176" s="39">
        <f t="shared" si="26"/>
        <v>8.546860110850556E-3</v>
      </c>
      <c r="P176" s="37">
        <f t="shared" si="27"/>
        <v>126</v>
      </c>
      <c r="Q176" s="35">
        <v>0</v>
      </c>
      <c r="R176" s="39">
        <f t="shared" si="28"/>
        <v>-0.32716852332488155</v>
      </c>
      <c r="S176" s="37">
        <f t="shared" si="29"/>
        <v>75.5</v>
      </c>
      <c r="T176" s="35">
        <v>2.99145299E-2</v>
      </c>
      <c r="U176" s="39">
        <f t="shared" si="30"/>
        <v>-0.60746377707832833</v>
      </c>
      <c r="V176" s="37">
        <f t="shared" si="31"/>
        <v>75</v>
      </c>
      <c r="W176" s="49">
        <f t="shared" si="32"/>
        <v>-0.76729901753678764</v>
      </c>
      <c r="X176" s="42">
        <v>175</v>
      </c>
      <c r="Y176" s="42" t="s">
        <v>281</v>
      </c>
    </row>
    <row r="177" spans="1:25" ht="15" customHeight="1" x14ac:dyDescent="0.3">
      <c r="A177" s="41">
        <v>1</v>
      </c>
      <c r="B177" s="41" t="s">
        <v>46</v>
      </c>
      <c r="C177" s="41">
        <v>271</v>
      </c>
      <c r="D177" s="41">
        <v>400</v>
      </c>
      <c r="E177" s="48" t="s">
        <v>119</v>
      </c>
      <c r="F177" s="41" t="s">
        <v>258</v>
      </c>
      <c r="G177" s="41" t="s">
        <v>258</v>
      </c>
      <c r="H177" s="35">
        <v>0.27250000000000002</v>
      </c>
      <c r="I177" s="36">
        <f t="shared" si="22"/>
        <v>-1.0316913469806877</v>
      </c>
      <c r="J177" s="37">
        <f t="shared" si="23"/>
        <v>42</v>
      </c>
      <c r="K177" s="35">
        <v>4.3977219999999997E-2</v>
      </c>
      <c r="L177" s="38">
        <f t="shared" si="24"/>
        <v>-0.70765720914564578</v>
      </c>
      <c r="M177" s="37">
        <f t="shared" si="25"/>
        <v>23</v>
      </c>
      <c r="N177" s="35">
        <v>0.17</v>
      </c>
      <c r="O177" s="39">
        <f t="shared" si="26"/>
        <v>6.7270217779935292E-5</v>
      </c>
      <c r="P177" s="37">
        <f t="shared" si="27"/>
        <v>124</v>
      </c>
      <c r="Q177" s="35">
        <v>7.4999999999999997E-3</v>
      </c>
      <c r="R177" s="39">
        <f t="shared" si="28"/>
        <v>-4.2457419363574542E-3</v>
      </c>
      <c r="S177" s="37">
        <f t="shared" si="29"/>
        <v>178</v>
      </c>
      <c r="T177" s="35">
        <v>1.2500000000000001E-2</v>
      </c>
      <c r="U177" s="39">
        <f t="shared" si="30"/>
        <v>-0.80628756804225399</v>
      </c>
      <c r="V177" s="37">
        <f t="shared" si="31"/>
        <v>48</v>
      </c>
      <c r="W177" s="49">
        <f t="shared" si="32"/>
        <v>-0.76815859131869724</v>
      </c>
      <c r="X177" s="42">
        <v>176</v>
      </c>
      <c r="Y177" s="42" t="s">
        <v>281</v>
      </c>
    </row>
    <row r="178" spans="1:25" ht="15" customHeight="1" x14ac:dyDescent="0.3">
      <c r="A178" s="41">
        <v>181</v>
      </c>
      <c r="B178" s="41" t="s">
        <v>100</v>
      </c>
      <c r="C178" s="41">
        <v>248</v>
      </c>
      <c r="D178" s="41">
        <v>529</v>
      </c>
      <c r="E178" s="48" t="s">
        <v>100</v>
      </c>
      <c r="F178" s="41" t="s">
        <v>262</v>
      </c>
      <c r="G178" s="41" t="s">
        <v>277</v>
      </c>
      <c r="H178" s="35">
        <v>0.2041587902</v>
      </c>
      <c r="I178" s="36">
        <f t="shared" si="22"/>
        <v>-1.3097901625683703</v>
      </c>
      <c r="J178" s="37">
        <f t="shared" si="23"/>
        <v>32</v>
      </c>
      <c r="K178" s="35">
        <v>4.9661173099999997E-2</v>
      </c>
      <c r="L178" s="38">
        <f t="shared" si="24"/>
        <v>-0.61826223122481672</v>
      </c>
      <c r="M178" s="37">
        <f t="shared" si="25"/>
        <v>34</v>
      </c>
      <c r="N178" s="35">
        <v>0.1663516068</v>
      </c>
      <c r="O178" s="39">
        <f t="shared" si="26"/>
        <v>-3.2838319717697045E-2</v>
      </c>
      <c r="P178" s="37">
        <f t="shared" si="27"/>
        <v>121</v>
      </c>
      <c r="Q178" s="35">
        <v>2.2684309999999999E-2</v>
      </c>
      <c r="R178" s="39">
        <f t="shared" si="28"/>
        <v>0.6495355405523866</v>
      </c>
      <c r="S178" s="37">
        <f t="shared" si="29"/>
        <v>188</v>
      </c>
      <c r="T178" s="35">
        <v>6.8052930100000006E-2</v>
      </c>
      <c r="U178" s="39">
        <f t="shared" si="30"/>
        <v>-0.17203305614549749</v>
      </c>
      <c r="V178" s="37">
        <f t="shared" si="31"/>
        <v>119</v>
      </c>
      <c r="W178" s="49">
        <f t="shared" si="32"/>
        <v>-0.79208401579885368</v>
      </c>
      <c r="X178" s="42">
        <v>177</v>
      </c>
      <c r="Y178" s="42" t="s">
        <v>281</v>
      </c>
    </row>
    <row r="179" spans="1:25" ht="15" customHeight="1" x14ac:dyDescent="0.3">
      <c r="A179" s="41">
        <v>174</v>
      </c>
      <c r="B179" s="41" t="s">
        <v>62</v>
      </c>
      <c r="C179" s="41">
        <v>197</v>
      </c>
      <c r="D179" s="41">
        <v>182</v>
      </c>
      <c r="E179" s="48" t="s">
        <v>62</v>
      </c>
      <c r="F179" s="41" t="s">
        <v>258</v>
      </c>
      <c r="G179" s="41" t="s">
        <v>258</v>
      </c>
      <c r="H179" s="35">
        <v>0.2362637363</v>
      </c>
      <c r="I179" s="36">
        <f t="shared" si="22"/>
        <v>-1.1791464775788141</v>
      </c>
      <c r="J179" s="37">
        <f t="shared" si="23"/>
        <v>39</v>
      </c>
      <c r="K179" s="35">
        <v>8.9554481199999994E-2</v>
      </c>
      <c r="L179" s="38">
        <f t="shared" si="24"/>
        <v>9.1640219559724727E-3</v>
      </c>
      <c r="M179" s="37">
        <f t="shared" si="25"/>
        <v>148</v>
      </c>
      <c r="N179" s="35">
        <v>9.3406593400000001E-2</v>
      </c>
      <c r="O179" s="39">
        <f t="shared" si="26"/>
        <v>-0.69074402428327475</v>
      </c>
      <c r="P179" s="37">
        <f t="shared" si="27"/>
        <v>31</v>
      </c>
      <c r="Q179" s="35">
        <v>0</v>
      </c>
      <c r="R179" s="39">
        <f t="shared" si="28"/>
        <v>-0.32716852332488155</v>
      </c>
      <c r="S179" s="37">
        <f t="shared" si="29"/>
        <v>75.5</v>
      </c>
      <c r="T179" s="35">
        <v>2.74725275E-2</v>
      </c>
      <c r="U179" s="39">
        <f t="shared" si="30"/>
        <v>-0.63534441339174419</v>
      </c>
      <c r="V179" s="37">
        <f t="shared" si="31"/>
        <v>72</v>
      </c>
      <c r="W179" s="49">
        <f t="shared" si="32"/>
        <v>-0.80906064140924805</v>
      </c>
      <c r="X179" s="42">
        <v>178</v>
      </c>
      <c r="Y179" s="42" t="s">
        <v>281</v>
      </c>
    </row>
    <row r="180" spans="1:25" ht="15" customHeight="1" x14ac:dyDescent="0.3">
      <c r="A180" s="41">
        <v>1</v>
      </c>
      <c r="B180" s="41" t="s">
        <v>46</v>
      </c>
      <c r="C180" s="41">
        <v>409</v>
      </c>
      <c r="D180" s="41">
        <v>496</v>
      </c>
      <c r="E180" s="48" t="s">
        <v>182</v>
      </c>
      <c r="F180" s="41" t="s">
        <v>262</v>
      </c>
      <c r="G180" s="41" t="s">
        <v>276</v>
      </c>
      <c r="H180" s="35">
        <v>0.19758064519999999</v>
      </c>
      <c r="I180" s="36">
        <f t="shared" si="22"/>
        <v>-1.3365584088229756</v>
      </c>
      <c r="J180" s="37">
        <f t="shared" si="23"/>
        <v>31</v>
      </c>
      <c r="K180" s="35">
        <v>6.6269819399999999E-2</v>
      </c>
      <c r="L180" s="38">
        <f t="shared" si="24"/>
        <v>-0.35704797713757597</v>
      </c>
      <c r="M180" s="37">
        <f t="shared" si="25"/>
        <v>91</v>
      </c>
      <c r="N180" s="35">
        <v>0.16330645160000001</v>
      </c>
      <c r="O180" s="39">
        <f t="shared" si="26"/>
        <v>-6.0303185155195498E-2</v>
      </c>
      <c r="P180" s="37">
        <f t="shared" si="27"/>
        <v>117</v>
      </c>
      <c r="Q180" s="35">
        <v>0</v>
      </c>
      <c r="R180" s="39">
        <f t="shared" si="28"/>
        <v>-0.32716852332488155</v>
      </c>
      <c r="S180" s="37">
        <f t="shared" si="29"/>
        <v>75.5</v>
      </c>
      <c r="T180" s="35">
        <v>2.6209677399999999E-2</v>
      </c>
      <c r="U180" s="39">
        <f t="shared" si="30"/>
        <v>-0.64976252549370628</v>
      </c>
      <c r="V180" s="37">
        <f t="shared" si="31"/>
        <v>69</v>
      </c>
      <c r="W180" s="49">
        <f t="shared" si="32"/>
        <v>-0.84613148570923402</v>
      </c>
      <c r="X180" s="42">
        <v>179</v>
      </c>
      <c r="Y180" s="42" t="s">
        <v>281</v>
      </c>
    </row>
    <row r="181" spans="1:25" ht="15" customHeight="1" x14ac:dyDescent="0.3">
      <c r="A181" s="41">
        <v>177</v>
      </c>
      <c r="B181" s="41" t="s">
        <v>86</v>
      </c>
      <c r="C181" s="41">
        <v>228</v>
      </c>
      <c r="D181" s="41">
        <v>148</v>
      </c>
      <c r="E181" s="48" t="s">
        <v>86</v>
      </c>
      <c r="F181" s="41" t="s">
        <v>258</v>
      </c>
      <c r="G181" s="41" t="s">
        <v>258</v>
      </c>
      <c r="H181" s="35">
        <v>0.14864864859999999</v>
      </c>
      <c r="I181" s="36">
        <f t="shared" si="22"/>
        <v>-1.5356759008694876</v>
      </c>
      <c r="J181" s="37">
        <f t="shared" si="23"/>
        <v>26</v>
      </c>
      <c r="K181" s="35">
        <v>9.3542926100000007E-2</v>
      </c>
      <c r="L181" s="38">
        <f t="shared" si="24"/>
        <v>7.1892714030146077E-2</v>
      </c>
      <c r="M181" s="37">
        <f t="shared" si="25"/>
        <v>154</v>
      </c>
      <c r="N181" s="35">
        <v>0.20270270269999999</v>
      </c>
      <c r="O181" s="39">
        <f t="shared" si="26"/>
        <v>0.29501950421164064</v>
      </c>
      <c r="P181" s="37">
        <f t="shared" si="27"/>
        <v>157</v>
      </c>
      <c r="Q181" s="35">
        <v>0</v>
      </c>
      <c r="R181" s="39">
        <f t="shared" si="28"/>
        <v>-0.32716852332488155</v>
      </c>
      <c r="S181" s="37">
        <f t="shared" si="29"/>
        <v>75.5</v>
      </c>
      <c r="T181" s="35">
        <v>6.7567568000000003E-3</v>
      </c>
      <c r="U181" s="39">
        <f t="shared" si="30"/>
        <v>-0.87185886924928724</v>
      </c>
      <c r="V181" s="37">
        <f t="shared" si="31"/>
        <v>31</v>
      </c>
      <c r="W181" s="49">
        <f t="shared" si="32"/>
        <v>-0.85199572560266057</v>
      </c>
      <c r="X181" s="42">
        <v>180</v>
      </c>
      <c r="Y181" s="42" t="s">
        <v>281</v>
      </c>
    </row>
    <row r="182" spans="1:25" ht="15" customHeight="1" x14ac:dyDescent="0.3">
      <c r="A182" s="41">
        <v>151</v>
      </c>
      <c r="B182" s="41" t="s">
        <v>21</v>
      </c>
      <c r="C182" s="41">
        <v>1118</v>
      </c>
      <c r="D182" s="41">
        <v>339</v>
      </c>
      <c r="E182" s="48" t="s">
        <v>223</v>
      </c>
      <c r="F182" s="41" t="s">
        <v>259</v>
      </c>
      <c r="G182" s="41" t="s">
        <v>276</v>
      </c>
      <c r="H182" s="35">
        <v>0.1681415929</v>
      </c>
      <c r="I182" s="36">
        <f t="shared" si="22"/>
        <v>-1.4563538528985625</v>
      </c>
      <c r="J182" s="37">
        <f t="shared" si="23"/>
        <v>30</v>
      </c>
      <c r="K182" s="35">
        <v>5.8966191699999997E-2</v>
      </c>
      <c r="L182" s="38">
        <f t="shared" si="24"/>
        <v>-0.47191655988211972</v>
      </c>
      <c r="M182" s="37">
        <f t="shared" si="25"/>
        <v>62</v>
      </c>
      <c r="N182" s="35">
        <v>0.1356932153</v>
      </c>
      <c r="O182" s="39">
        <f t="shared" si="26"/>
        <v>-0.30935250102367806</v>
      </c>
      <c r="P182" s="37">
        <f t="shared" si="27"/>
        <v>80</v>
      </c>
      <c r="Q182" s="35">
        <v>0.1179941003</v>
      </c>
      <c r="R182" s="39">
        <f t="shared" si="28"/>
        <v>4.7532292175167834</v>
      </c>
      <c r="S182" s="37">
        <f t="shared" si="29"/>
        <v>210</v>
      </c>
      <c r="T182" s="35">
        <v>7.9646017700000002E-2</v>
      </c>
      <c r="U182" s="39">
        <f t="shared" si="30"/>
        <v>-3.9673374957153916E-2</v>
      </c>
      <c r="V182" s="37">
        <f t="shared" si="31"/>
        <v>130</v>
      </c>
      <c r="W182" s="49">
        <f t="shared" si="32"/>
        <v>-0.86500066575977319</v>
      </c>
      <c r="X182" s="42">
        <v>181</v>
      </c>
      <c r="Y182" s="42" t="s">
        <v>281</v>
      </c>
    </row>
    <row r="183" spans="1:25" ht="15" customHeight="1" x14ac:dyDescent="0.3">
      <c r="A183" s="41">
        <v>1</v>
      </c>
      <c r="B183" s="41" t="s">
        <v>46</v>
      </c>
      <c r="C183" s="41">
        <v>331</v>
      </c>
      <c r="D183" s="41">
        <v>178</v>
      </c>
      <c r="E183" s="48" t="s">
        <v>160</v>
      </c>
      <c r="F183" s="41" t="s">
        <v>258</v>
      </c>
      <c r="G183" s="41" t="s">
        <v>258</v>
      </c>
      <c r="H183" s="35">
        <v>0.2303370787</v>
      </c>
      <c r="I183" s="36">
        <f t="shared" si="22"/>
        <v>-1.2032636458843966</v>
      </c>
      <c r="J183" s="37">
        <f t="shared" si="23"/>
        <v>37</v>
      </c>
      <c r="K183" s="35">
        <v>6.4974229999999994E-2</v>
      </c>
      <c r="L183" s="38">
        <f t="shared" si="24"/>
        <v>-0.37742449745183765</v>
      </c>
      <c r="M183" s="37">
        <f t="shared" si="25"/>
        <v>83</v>
      </c>
      <c r="N183" s="35">
        <v>0.1292134831</v>
      </c>
      <c r="O183" s="39">
        <f t="shared" si="26"/>
        <v>-0.36779450520922069</v>
      </c>
      <c r="P183" s="37">
        <f t="shared" si="27"/>
        <v>73</v>
      </c>
      <c r="Q183" s="35">
        <v>0</v>
      </c>
      <c r="R183" s="39">
        <f t="shared" si="28"/>
        <v>-0.32716852332488155</v>
      </c>
      <c r="S183" s="37">
        <f t="shared" si="29"/>
        <v>75.5</v>
      </c>
      <c r="T183" s="35">
        <v>0</v>
      </c>
      <c r="U183" s="39">
        <f t="shared" si="30"/>
        <v>-0.94900157762623183</v>
      </c>
      <c r="V183" s="37">
        <f t="shared" si="31"/>
        <v>9.5</v>
      </c>
      <c r="W183" s="49">
        <f t="shared" si="32"/>
        <v>-0.88400191965674679</v>
      </c>
      <c r="X183" s="42">
        <v>182</v>
      </c>
      <c r="Y183" s="42" t="s">
        <v>281</v>
      </c>
    </row>
    <row r="184" spans="1:25" ht="15" customHeight="1" x14ac:dyDescent="0.3">
      <c r="A184" s="41">
        <v>169</v>
      </c>
      <c r="B184" s="41" t="s">
        <v>242</v>
      </c>
      <c r="C184" s="41">
        <v>3069</v>
      </c>
      <c r="D184" s="41">
        <v>344</v>
      </c>
      <c r="E184" s="48" t="s">
        <v>242</v>
      </c>
      <c r="F184" s="41" t="s">
        <v>262</v>
      </c>
      <c r="G184" s="41" t="s">
        <v>276</v>
      </c>
      <c r="H184" s="35">
        <v>0.12209302330000001</v>
      </c>
      <c r="I184" s="36">
        <f t="shared" si="22"/>
        <v>-1.6437379027675034</v>
      </c>
      <c r="J184" s="37">
        <f t="shared" si="23"/>
        <v>24</v>
      </c>
      <c r="K184" s="35">
        <v>4.9601811799999999E-2</v>
      </c>
      <c r="L184" s="38">
        <f t="shared" si="24"/>
        <v>-0.61919584239462944</v>
      </c>
      <c r="M184" s="37">
        <f t="shared" si="25"/>
        <v>33</v>
      </c>
      <c r="N184" s="35">
        <v>0.28488372090000003</v>
      </c>
      <c r="O184" s="39">
        <f t="shared" si="26"/>
        <v>1.036226588297084</v>
      </c>
      <c r="P184" s="37">
        <f t="shared" si="27"/>
        <v>203</v>
      </c>
      <c r="Q184" s="35">
        <v>0</v>
      </c>
      <c r="R184" s="39">
        <f t="shared" si="28"/>
        <v>-0.32716852332488155</v>
      </c>
      <c r="S184" s="37">
        <f t="shared" si="29"/>
        <v>75.5</v>
      </c>
      <c r="T184" s="35">
        <v>8.7209301999999992E-3</v>
      </c>
      <c r="U184" s="39">
        <f t="shared" si="30"/>
        <v>-0.84943366433471157</v>
      </c>
      <c r="V184" s="37">
        <f t="shared" si="31"/>
        <v>35</v>
      </c>
      <c r="W184" s="49">
        <f t="shared" si="32"/>
        <v>-0.89393610445579463</v>
      </c>
      <c r="X184" s="42">
        <v>183</v>
      </c>
      <c r="Y184" s="42" t="s">
        <v>281</v>
      </c>
    </row>
    <row r="185" spans="1:25" ht="15" customHeight="1" x14ac:dyDescent="0.3">
      <c r="A185" s="41">
        <v>165</v>
      </c>
      <c r="B185" s="41" t="s">
        <v>236</v>
      </c>
      <c r="C185" s="41">
        <v>3064</v>
      </c>
      <c r="D185" s="41">
        <v>425</v>
      </c>
      <c r="E185" s="48" t="s">
        <v>236</v>
      </c>
      <c r="F185" s="41" t="s">
        <v>262</v>
      </c>
      <c r="G185" s="41" t="s">
        <v>276</v>
      </c>
      <c r="H185" s="35">
        <v>0.1529411765</v>
      </c>
      <c r="I185" s="36">
        <f t="shared" si="22"/>
        <v>-1.5182084470687636</v>
      </c>
      <c r="J185" s="37">
        <f t="shared" si="23"/>
        <v>27</v>
      </c>
      <c r="K185" s="35">
        <v>5.6656214099999998E-2</v>
      </c>
      <c r="L185" s="38">
        <f t="shared" si="24"/>
        <v>-0.50824697867984159</v>
      </c>
      <c r="M185" s="37">
        <f t="shared" si="25"/>
        <v>52</v>
      </c>
      <c r="N185" s="35">
        <v>0.16</v>
      </c>
      <c r="O185" s="39">
        <f t="shared" si="26"/>
        <v>-9.0124735225813324E-2</v>
      </c>
      <c r="P185" s="37">
        <f t="shared" si="27"/>
        <v>111</v>
      </c>
      <c r="Q185" s="35">
        <v>5.4117647099999999E-2</v>
      </c>
      <c r="R185" s="39">
        <f t="shared" si="28"/>
        <v>2.0029409598397314</v>
      </c>
      <c r="S185" s="37">
        <f t="shared" si="29"/>
        <v>203</v>
      </c>
      <c r="T185" s="35">
        <v>3.7647058800000001E-2</v>
      </c>
      <c r="U185" s="39">
        <f t="shared" si="30"/>
        <v>-0.5191805607948895</v>
      </c>
      <c r="V185" s="37">
        <f t="shared" si="31"/>
        <v>85</v>
      </c>
      <c r="W185" s="49">
        <f t="shared" si="32"/>
        <v>-0.94536293598447241</v>
      </c>
      <c r="X185" s="42">
        <v>184</v>
      </c>
      <c r="Y185" s="42" t="s">
        <v>281</v>
      </c>
    </row>
    <row r="186" spans="1:25" ht="15" customHeight="1" x14ac:dyDescent="0.3">
      <c r="A186" s="41">
        <v>1</v>
      </c>
      <c r="B186" s="41" t="s">
        <v>46</v>
      </c>
      <c r="C186" s="41">
        <v>333</v>
      </c>
      <c r="D186" s="41">
        <v>450</v>
      </c>
      <c r="E186" s="48" t="s">
        <v>162</v>
      </c>
      <c r="F186" s="41" t="s">
        <v>258</v>
      </c>
      <c r="G186" s="41" t="s">
        <v>258</v>
      </c>
      <c r="H186" s="35">
        <v>0.22222222220000001</v>
      </c>
      <c r="I186" s="36">
        <f t="shared" si="22"/>
        <v>-1.2362851857125372</v>
      </c>
      <c r="J186" s="37">
        <f t="shared" si="23"/>
        <v>35</v>
      </c>
      <c r="K186" s="35">
        <v>4.46433766E-2</v>
      </c>
      <c r="L186" s="38">
        <f t="shared" si="24"/>
        <v>-0.6971801602500779</v>
      </c>
      <c r="M186" s="37">
        <f t="shared" si="25"/>
        <v>25</v>
      </c>
      <c r="N186" s="35">
        <v>7.3333333299999998E-2</v>
      </c>
      <c r="O186" s="39">
        <f t="shared" si="26"/>
        <v>-0.87178878270426086</v>
      </c>
      <c r="P186" s="37">
        <f t="shared" si="27"/>
        <v>18</v>
      </c>
      <c r="Q186" s="35">
        <v>0.02</v>
      </c>
      <c r="R186" s="39">
        <f t="shared" si="28"/>
        <v>0.53395889371118277</v>
      </c>
      <c r="S186" s="37">
        <f t="shared" si="29"/>
        <v>187</v>
      </c>
      <c r="T186" s="35">
        <v>3.3333333299999997E-2</v>
      </c>
      <c r="U186" s="39">
        <f t="shared" si="30"/>
        <v>-0.56843088578286149</v>
      </c>
      <c r="V186" s="37">
        <f t="shared" si="31"/>
        <v>79</v>
      </c>
      <c r="W186" s="49">
        <f t="shared" si="32"/>
        <v>-0.9743758976458019</v>
      </c>
      <c r="X186" s="42">
        <v>185</v>
      </c>
      <c r="Y186" s="42" t="s">
        <v>281</v>
      </c>
    </row>
    <row r="187" spans="1:25" ht="15" customHeight="1" x14ac:dyDescent="0.3">
      <c r="A187" s="41">
        <v>1</v>
      </c>
      <c r="B187" s="41" t="s">
        <v>46</v>
      </c>
      <c r="C187" s="41">
        <v>402</v>
      </c>
      <c r="D187" s="41">
        <v>490</v>
      </c>
      <c r="E187" s="48" t="s">
        <v>178</v>
      </c>
      <c r="F187" s="41" t="s">
        <v>259</v>
      </c>
      <c r="G187" s="41" t="s">
        <v>259</v>
      </c>
      <c r="H187" s="35">
        <v>0.23061224490000001</v>
      </c>
      <c r="I187" s="36">
        <f t="shared" si="22"/>
        <v>-1.2021439203990898</v>
      </c>
      <c r="J187" s="37">
        <f t="shared" si="23"/>
        <v>38</v>
      </c>
      <c r="K187" s="35">
        <v>5.7473083799999998E-2</v>
      </c>
      <c r="L187" s="38">
        <f t="shared" si="24"/>
        <v>-0.49539957344778679</v>
      </c>
      <c r="M187" s="37">
        <f t="shared" si="25"/>
        <v>56</v>
      </c>
      <c r="N187" s="35">
        <v>2.0408163000000001E-3</v>
      </c>
      <c r="O187" s="39">
        <f t="shared" si="26"/>
        <v>-1.5147902908394069</v>
      </c>
      <c r="P187" s="37">
        <f t="shared" si="27"/>
        <v>1</v>
      </c>
      <c r="Q187" s="35">
        <v>2.0408163000000001E-3</v>
      </c>
      <c r="R187" s="39">
        <f t="shared" si="28"/>
        <v>-0.23929837987167668</v>
      </c>
      <c r="S187" s="37">
        <f t="shared" si="29"/>
        <v>158</v>
      </c>
      <c r="T187" s="35">
        <v>6.1224490000000003E-3</v>
      </c>
      <c r="U187" s="39">
        <f t="shared" si="30"/>
        <v>-0.87910083800515859</v>
      </c>
      <c r="V187" s="37">
        <f t="shared" si="31"/>
        <v>28</v>
      </c>
      <c r="W187" s="49">
        <f t="shared" si="32"/>
        <v>-1.0826204105816035</v>
      </c>
      <c r="X187" s="42">
        <v>186</v>
      </c>
      <c r="Y187" s="42" t="s">
        <v>281</v>
      </c>
    </row>
    <row r="188" spans="1:25" ht="15" customHeight="1" x14ac:dyDescent="0.3">
      <c r="A188" s="41">
        <v>130</v>
      </c>
      <c r="B188" s="41" t="s">
        <v>58</v>
      </c>
      <c r="C188" s="41">
        <v>193</v>
      </c>
      <c r="D188" s="41">
        <v>428</v>
      </c>
      <c r="E188" s="48" t="s">
        <v>58</v>
      </c>
      <c r="F188" s="41" t="s">
        <v>262</v>
      </c>
      <c r="G188" s="41" t="s">
        <v>258</v>
      </c>
      <c r="H188" s="35">
        <v>0.1144859813</v>
      </c>
      <c r="I188" s="36">
        <f t="shared" si="22"/>
        <v>-1.6746930084280085</v>
      </c>
      <c r="J188" s="37">
        <f t="shared" si="23"/>
        <v>22</v>
      </c>
      <c r="K188" s="35">
        <v>4.6364522499999998E-2</v>
      </c>
      <c r="L188" s="38">
        <f t="shared" si="24"/>
        <v>-0.67011065474535703</v>
      </c>
      <c r="M188" s="37">
        <f t="shared" si="25"/>
        <v>26</v>
      </c>
      <c r="N188" s="35">
        <v>0.15420560750000001</v>
      </c>
      <c r="O188" s="39">
        <f t="shared" si="26"/>
        <v>-0.14238552321604483</v>
      </c>
      <c r="P188" s="37">
        <f t="shared" si="27"/>
        <v>106</v>
      </c>
      <c r="Q188" s="35">
        <v>0</v>
      </c>
      <c r="R188" s="39">
        <f t="shared" si="28"/>
        <v>-0.32716852332488155</v>
      </c>
      <c r="S188" s="37">
        <f t="shared" si="29"/>
        <v>75.5</v>
      </c>
      <c r="T188" s="35">
        <v>0</v>
      </c>
      <c r="U188" s="39">
        <f t="shared" si="30"/>
        <v>-0.94900157762623183</v>
      </c>
      <c r="V188" s="37">
        <f t="shared" si="31"/>
        <v>9.5</v>
      </c>
      <c r="W188" s="49">
        <f t="shared" si="32"/>
        <v>-1.13092946347861</v>
      </c>
      <c r="X188" s="42">
        <v>187</v>
      </c>
      <c r="Y188" s="42" t="s">
        <v>281</v>
      </c>
    </row>
    <row r="189" spans="1:25" ht="15" customHeight="1" x14ac:dyDescent="0.3">
      <c r="A189" s="41">
        <v>1</v>
      </c>
      <c r="B189" s="41" t="s">
        <v>46</v>
      </c>
      <c r="C189" s="41">
        <v>360</v>
      </c>
      <c r="D189" s="41">
        <v>365</v>
      </c>
      <c r="E189" s="48" t="s">
        <v>170</v>
      </c>
      <c r="F189" s="41" t="s">
        <v>262</v>
      </c>
      <c r="G189" s="41" t="s">
        <v>276</v>
      </c>
      <c r="H189" s="35">
        <v>0.15890410960000001</v>
      </c>
      <c r="I189" s="36">
        <f t="shared" si="22"/>
        <v>-1.4939436639694952</v>
      </c>
      <c r="J189" s="37">
        <f t="shared" si="23"/>
        <v>29</v>
      </c>
      <c r="K189" s="35">
        <v>5.0717154E-2</v>
      </c>
      <c r="L189" s="38">
        <f t="shared" si="24"/>
        <v>-0.60165417912102337</v>
      </c>
      <c r="M189" s="37">
        <f t="shared" si="25"/>
        <v>38</v>
      </c>
      <c r="N189" s="35">
        <v>7.1232876700000003E-2</v>
      </c>
      <c r="O189" s="39">
        <f t="shared" si="26"/>
        <v>-0.89073322201438399</v>
      </c>
      <c r="P189" s="37">
        <f t="shared" si="27"/>
        <v>15</v>
      </c>
      <c r="Q189" s="35">
        <v>2.7397260000000001E-3</v>
      </c>
      <c r="R189" s="39">
        <f t="shared" si="28"/>
        <v>-0.20920586463655416</v>
      </c>
      <c r="S189" s="37">
        <f t="shared" si="29"/>
        <v>162</v>
      </c>
      <c r="T189" s="35">
        <v>8.2191781000000002E-3</v>
      </c>
      <c r="U189" s="39">
        <f t="shared" si="30"/>
        <v>-0.85516222865536606</v>
      </c>
      <c r="V189" s="37">
        <f t="shared" si="31"/>
        <v>34</v>
      </c>
      <c r="W189" s="49">
        <f t="shared" si="32"/>
        <v>-1.1382301036165432</v>
      </c>
      <c r="X189" s="42">
        <v>188</v>
      </c>
      <c r="Y189" s="42" t="s">
        <v>281</v>
      </c>
    </row>
    <row r="190" spans="1:25" ht="15" customHeight="1" x14ac:dyDescent="0.3">
      <c r="A190" s="41">
        <v>151</v>
      </c>
      <c r="B190" s="41" t="s">
        <v>21</v>
      </c>
      <c r="C190" s="41">
        <v>125</v>
      </c>
      <c r="D190" s="41">
        <v>364</v>
      </c>
      <c r="E190" s="48" t="s">
        <v>22</v>
      </c>
      <c r="F190" s="41" t="s">
        <v>260</v>
      </c>
      <c r="G190" s="41" t="s">
        <v>260</v>
      </c>
      <c r="H190" s="35">
        <v>4.9450549500000003E-2</v>
      </c>
      <c r="I190" s="36">
        <f t="shared" si="22"/>
        <v>-1.9393397217031005</v>
      </c>
      <c r="J190" s="37">
        <f t="shared" si="23"/>
        <v>8</v>
      </c>
      <c r="K190" s="35">
        <v>4.0845835699999999E-2</v>
      </c>
      <c r="L190" s="38">
        <f t="shared" si="24"/>
        <v>-0.7569063893262723</v>
      </c>
      <c r="M190" s="37">
        <f t="shared" si="25"/>
        <v>18</v>
      </c>
      <c r="N190" s="35">
        <v>0.14560439559999999</v>
      </c>
      <c r="O190" s="39">
        <f t="shared" si="26"/>
        <v>-0.21996157826667481</v>
      </c>
      <c r="P190" s="37">
        <f t="shared" si="27"/>
        <v>97</v>
      </c>
      <c r="Q190" s="35">
        <v>0.12362637360000001</v>
      </c>
      <c r="R190" s="39">
        <f t="shared" si="28"/>
        <v>4.9957344654602931</v>
      </c>
      <c r="S190" s="37">
        <f t="shared" si="29"/>
        <v>211</v>
      </c>
      <c r="T190" s="35">
        <v>7.4175824200000004E-2</v>
      </c>
      <c r="U190" s="39">
        <f t="shared" si="30"/>
        <v>-0.10212723476397098</v>
      </c>
      <c r="V190" s="37">
        <f t="shared" si="31"/>
        <v>124</v>
      </c>
      <c r="W190" s="49">
        <f t="shared" si="32"/>
        <v>-1.1495023945777034</v>
      </c>
      <c r="X190" s="42">
        <v>189</v>
      </c>
      <c r="Y190" s="42" t="s">
        <v>281</v>
      </c>
    </row>
    <row r="191" spans="1:25" ht="15" customHeight="1" x14ac:dyDescent="0.3">
      <c r="A191" s="41">
        <v>1</v>
      </c>
      <c r="B191" s="41" t="s">
        <v>46</v>
      </c>
      <c r="C191" s="41">
        <v>313</v>
      </c>
      <c r="D191" s="41">
        <v>370</v>
      </c>
      <c r="E191" s="48" t="s">
        <v>147</v>
      </c>
      <c r="F191" s="41" t="s">
        <v>258</v>
      </c>
      <c r="G191" s="41" t="s">
        <v>258</v>
      </c>
      <c r="H191" s="35">
        <v>0.15675675680000001</v>
      </c>
      <c r="I191" s="36">
        <f t="shared" si="22"/>
        <v>-1.5026818216941906</v>
      </c>
      <c r="J191" s="37">
        <f t="shared" si="23"/>
        <v>28</v>
      </c>
      <c r="K191" s="35">
        <v>4.2243956100000001E-2</v>
      </c>
      <c r="L191" s="38">
        <f t="shared" si="24"/>
        <v>-0.73491730178635917</v>
      </c>
      <c r="M191" s="37">
        <f t="shared" si="25"/>
        <v>22</v>
      </c>
      <c r="N191" s="35">
        <v>8.9189189200000005E-2</v>
      </c>
      <c r="O191" s="39">
        <f t="shared" si="26"/>
        <v>-0.72878163853969791</v>
      </c>
      <c r="P191" s="37">
        <f t="shared" si="27"/>
        <v>29</v>
      </c>
      <c r="Q191" s="35">
        <v>0</v>
      </c>
      <c r="R191" s="39">
        <f t="shared" si="28"/>
        <v>-0.32716852332488155</v>
      </c>
      <c r="S191" s="37">
        <f t="shared" si="29"/>
        <v>75.5</v>
      </c>
      <c r="T191" s="35">
        <v>0</v>
      </c>
      <c r="U191" s="39">
        <f t="shared" si="30"/>
        <v>-0.94900157762623183</v>
      </c>
      <c r="V191" s="37">
        <f t="shared" si="31"/>
        <v>9.5</v>
      </c>
      <c r="W191" s="49">
        <f t="shared" si="32"/>
        <v>-1.1534576638391434</v>
      </c>
      <c r="X191" s="42">
        <v>190</v>
      </c>
      <c r="Y191" s="42" t="s">
        <v>281</v>
      </c>
    </row>
    <row r="192" spans="1:25" ht="15" customHeight="1" x14ac:dyDescent="0.3">
      <c r="A192" s="41">
        <v>1</v>
      </c>
      <c r="B192" s="41" t="s">
        <v>46</v>
      </c>
      <c r="C192" s="41">
        <v>175</v>
      </c>
      <c r="D192" s="41">
        <v>313</v>
      </c>
      <c r="E192" s="48" t="s">
        <v>47</v>
      </c>
      <c r="F192" s="41" t="s">
        <v>258</v>
      </c>
      <c r="G192" s="41" t="s">
        <v>258</v>
      </c>
      <c r="H192" s="35">
        <v>5.1118210900000002E-2</v>
      </c>
      <c r="I192" s="36">
        <f t="shared" si="22"/>
        <v>-1.9325535576668107</v>
      </c>
      <c r="J192" s="37">
        <f t="shared" si="23"/>
        <v>9</v>
      </c>
      <c r="K192" s="35">
        <v>3.6402423500000003E-2</v>
      </c>
      <c r="L192" s="38">
        <f t="shared" si="24"/>
        <v>-0.82679062808118786</v>
      </c>
      <c r="M192" s="37">
        <f t="shared" si="25"/>
        <v>6</v>
      </c>
      <c r="N192" s="35">
        <v>0.22364217250000001</v>
      </c>
      <c r="O192" s="39">
        <f t="shared" si="26"/>
        <v>0.48387678163039638</v>
      </c>
      <c r="P192" s="37">
        <f t="shared" si="27"/>
        <v>175</v>
      </c>
      <c r="Q192" s="35">
        <v>3.1948882E-3</v>
      </c>
      <c r="R192" s="39">
        <f t="shared" si="28"/>
        <v>-0.18960823215563152</v>
      </c>
      <c r="S192" s="37">
        <f t="shared" si="29"/>
        <v>168</v>
      </c>
      <c r="T192" s="35">
        <v>9.5846644999999994E-3</v>
      </c>
      <c r="U192" s="39">
        <f t="shared" si="30"/>
        <v>-0.83957230552125495</v>
      </c>
      <c r="V192" s="37">
        <f t="shared" si="31"/>
        <v>38</v>
      </c>
      <c r="W192" s="49">
        <f t="shared" si="32"/>
        <v>-1.1633578041620798</v>
      </c>
      <c r="X192" s="42">
        <v>191</v>
      </c>
      <c r="Y192" s="42" t="s">
        <v>281</v>
      </c>
    </row>
    <row r="193" spans="1:25" ht="15" customHeight="1" x14ac:dyDescent="0.3">
      <c r="A193" s="41">
        <v>144</v>
      </c>
      <c r="B193" s="41" t="s">
        <v>38</v>
      </c>
      <c r="C193" s="41">
        <v>159</v>
      </c>
      <c r="D193" s="41">
        <v>353</v>
      </c>
      <c r="E193" s="48" t="s">
        <v>38</v>
      </c>
      <c r="F193" s="41" t="s">
        <v>258</v>
      </c>
      <c r="G193" s="41" t="s">
        <v>258</v>
      </c>
      <c r="H193" s="35">
        <v>0.1331444759</v>
      </c>
      <c r="I193" s="36">
        <f t="shared" si="22"/>
        <v>-1.5987665613531841</v>
      </c>
      <c r="J193" s="37">
        <f t="shared" si="23"/>
        <v>25</v>
      </c>
      <c r="K193" s="35">
        <v>4.07989224E-2</v>
      </c>
      <c r="L193" s="38">
        <f t="shared" si="24"/>
        <v>-0.75764422324993597</v>
      </c>
      <c r="M193" s="37">
        <f t="shared" si="25"/>
        <v>17</v>
      </c>
      <c r="N193" s="35">
        <v>0.10481586399999999</v>
      </c>
      <c r="O193" s="39">
        <f t="shared" si="26"/>
        <v>-0.58784152467701201</v>
      </c>
      <c r="P193" s="37">
        <f t="shared" si="27"/>
        <v>50</v>
      </c>
      <c r="Q193" s="35">
        <v>0</v>
      </c>
      <c r="R193" s="39">
        <f t="shared" si="28"/>
        <v>-0.32716852332488155</v>
      </c>
      <c r="S193" s="37">
        <f t="shared" si="29"/>
        <v>75.5</v>
      </c>
      <c r="T193" s="35">
        <v>0</v>
      </c>
      <c r="U193" s="39">
        <f t="shared" si="30"/>
        <v>-0.94900157762623183</v>
      </c>
      <c r="V193" s="37">
        <f t="shared" si="31"/>
        <v>9.5</v>
      </c>
      <c r="W193" s="49">
        <f t="shared" si="32"/>
        <v>-1.1817978349354554</v>
      </c>
      <c r="X193" s="42">
        <v>192</v>
      </c>
      <c r="Y193" s="42" t="s">
        <v>281</v>
      </c>
    </row>
    <row r="194" spans="1:25" ht="15" customHeight="1" x14ac:dyDescent="0.3">
      <c r="A194" s="41">
        <v>189</v>
      </c>
      <c r="B194" s="41" t="s">
        <v>131</v>
      </c>
      <c r="C194" s="41">
        <v>289</v>
      </c>
      <c r="D194" s="41">
        <v>101</v>
      </c>
      <c r="E194" s="48" t="s">
        <v>131</v>
      </c>
      <c r="F194" s="41" t="s">
        <v>258</v>
      </c>
      <c r="G194" s="41" t="s">
        <v>258</v>
      </c>
      <c r="H194" s="35">
        <v>0.1089108911</v>
      </c>
      <c r="I194" s="36">
        <f t="shared" ref="I194:I213" si="33">(H194-AVERAGE(H:H))/_xlfn.STDEV.P(H:H)</f>
        <v>-1.6973795541586416</v>
      </c>
      <c r="J194" s="37">
        <f t="shared" ref="J194:J213" si="34">_xlfn.RANK.AVG(H194,H:H, 1)</f>
        <v>21</v>
      </c>
      <c r="K194" s="35">
        <v>8.2804586900000005E-2</v>
      </c>
      <c r="L194" s="38">
        <f t="shared" ref="L194:L213" si="35">(K194-AVERAGE(K:K))/_xlfn.STDEV.P(K:K)</f>
        <v>-9.6995659748021379E-2</v>
      </c>
      <c r="M194" s="37">
        <f t="shared" ref="M194:M213" si="36">_xlfn.RANK.AVG(K194,K:K, 1)</f>
        <v>137</v>
      </c>
      <c r="N194" s="35">
        <v>5.9405940599999998E-2</v>
      </c>
      <c r="O194" s="39">
        <f t="shared" ref="O194:O213" si="37">(N194-AVERAGE(N:N))/_xlfn.STDEV.P(N:N)</f>
        <v>-0.99740273052560691</v>
      </c>
      <c r="P194" s="37">
        <f t="shared" ref="P194:P213" si="38">_xlfn.RANK.AVG(N194,N:N, 1)</f>
        <v>10</v>
      </c>
      <c r="Q194" s="35">
        <v>0</v>
      </c>
      <c r="R194" s="39">
        <f t="shared" ref="R194:R213" si="39">(Q194-AVERAGE(Q:Q))/_xlfn.STDEV.P(Q:Q)</f>
        <v>-0.32716852332488155</v>
      </c>
      <c r="S194" s="37">
        <f t="shared" ref="S194:S213" si="40">_xlfn.RANK.AVG(Q194,Q:Q, 1)</f>
        <v>75.5</v>
      </c>
      <c r="T194" s="35">
        <v>0</v>
      </c>
      <c r="U194" s="39">
        <f t="shared" ref="U194:U213" si="41">(T194-AVERAGE(T:T))/_xlfn.STDEV.P(T:T)</f>
        <v>-0.94900157762623183</v>
      </c>
      <c r="V194" s="37">
        <f t="shared" ref="V194:V213" si="42">_xlfn.RANK.AVG(T194,T:T, 1)</f>
        <v>9.5</v>
      </c>
      <c r="W194" s="49">
        <f t="shared" ref="W194:W213" si="43">AVERAGE(I194,I194,I194,L194,O194,U194)</f>
        <v>-1.1892564383959643</v>
      </c>
      <c r="X194" s="42">
        <v>193</v>
      </c>
      <c r="Y194" s="42" t="s">
        <v>281</v>
      </c>
    </row>
    <row r="195" spans="1:25" ht="15" customHeight="1" x14ac:dyDescent="0.3">
      <c r="A195" s="41">
        <v>1</v>
      </c>
      <c r="B195" s="41" t="s">
        <v>46</v>
      </c>
      <c r="C195" s="41">
        <v>466</v>
      </c>
      <c r="D195" s="41">
        <v>614</v>
      </c>
      <c r="E195" s="48" t="s">
        <v>203</v>
      </c>
      <c r="F195" s="41" t="s">
        <v>259</v>
      </c>
      <c r="G195" s="41" t="s">
        <v>259</v>
      </c>
      <c r="H195" s="35">
        <v>0.1188925081</v>
      </c>
      <c r="I195" s="36">
        <f t="shared" si="33"/>
        <v>-1.6567616623555341</v>
      </c>
      <c r="J195" s="37">
        <f t="shared" si="34"/>
        <v>23</v>
      </c>
      <c r="K195" s="35">
        <v>8.4739302000000002E-2</v>
      </c>
      <c r="L195" s="38">
        <f t="shared" si="35"/>
        <v>-6.6567221897681897E-2</v>
      </c>
      <c r="M195" s="37">
        <f t="shared" si="36"/>
        <v>139</v>
      </c>
      <c r="N195" s="35">
        <v>4.8859934999999997E-3</v>
      </c>
      <c r="O195" s="39">
        <f t="shared" si="37"/>
        <v>-1.4891290670883681</v>
      </c>
      <c r="P195" s="37">
        <f t="shared" si="38"/>
        <v>2</v>
      </c>
      <c r="Q195" s="35">
        <v>0</v>
      </c>
      <c r="R195" s="39">
        <f t="shared" si="39"/>
        <v>-0.32716852332488155</v>
      </c>
      <c r="S195" s="37">
        <f t="shared" si="40"/>
        <v>75.5</v>
      </c>
      <c r="T195" s="35">
        <v>6.5146580000000004E-3</v>
      </c>
      <c r="U195" s="39">
        <f t="shared" si="41"/>
        <v>-0.87462294048636469</v>
      </c>
      <c r="V195" s="37">
        <f t="shared" si="42"/>
        <v>29</v>
      </c>
      <c r="W195" s="49">
        <f t="shared" si="43"/>
        <v>-1.2334340360898361</v>
      </c>
      <c r="X195" s="42">
        <v>194</v>
      </c>
      <c r="Y195" s="42" t="s">
        <v>281</v>
      </c>
    </row>
    <row r="196" spans="1:25" ht="15" customHeight="1" x14ac:dyDescent="0.3">
      <c r="A196" s="41">
        <v>171</v>
      </c>
      <c r="B196" s="41" t="s">
        <v>237</v>
      </c>
      <c r="C196" s="41">
        <v>3065</v>
      </c>
      <c r="D196" s="41">
        <v>571</v>
      </c>
      <c r="E196" s="48" t="s">
        <v>237</v>
      </c>
      <c r="F196" s="41" t="s">
        <v>258</v>
      </c>
      <c r="G196" s="41" t="s">
        <v>258</v>
      </c>
      <c r="H196" s="35">
        <v>9.6322241700000005E-2</v>
      </c>
      <c r="I196" s="36">
        <f t="shared" si="33"/>
        <v>-1.7486061639630905</v>
      </c>
      <c r="J196" s="37">
        <f t="shared" si="34"/>
        <v>18</v>
      </c>
      <c r="K196" s="35">
        <v>5.3360890100000002E-2</v>
      </c>
      <c r="L196" s="38">
        <f t="shared" si="35"/>
        <v>-0.56007453795755235</v>
      </c>
      <c r="M196" s="37">
        <f t="shared" si="36"/>
        <v>44</v>
      </c>
      <c r="N196" s="35">
        <v>9.98248687E-2</v>
      </c>
      <c r="O196" s="39">
        <f t="shared" si="37"/>
        <v>-0.63285631220366678</v>
      </c>
      <c r="P196" s="37">
        <f t="shared" si="38"/>
        <v>40</v>
      </c>
      <c r="Q196" s="35">
        <v>0</v>
      </c>
      <c r="R196" s="39">
        <f t="shared" si="39"/>
        <v>-0.32716852332488155</v>
      </c>
      <c r="S196" s="37">
        <f t="shared" si="40"/>
        <v>75.5</v>
      </c>
      <c r="T196" s="35">
        <v>0</v>
      </c>
      <c r="U196" s="39">
        <f t="shared" si="41"/>
        <v>-0.94900157762623183</v>
      </c>
      <c r="V196" s="37">
        <f t="shared" si="42"/>
        <v>9.5</v>
      </c>
      <c r="W196" s="49">
        <f t="shared" si="43"/>
        <v>-1.2312918199461205</v>
      </c>
      <c r="X196" s="42">
        <v>195</v>
      </c>
      <c r="Y196" s="42" t="s">
        <v>281</v>
      </c>
    </row>
    <row r="197" spans="1:25" ht="15" customHeight="1" x14ac:dyDescent="0.3">
      <c r="A197" s="41">
        <v>1</v>
      </c>
      <c r="B197" s="41" t="s">
        <v>46</v>
      </c>
      <c r="C197" s="41">
        <v>292</v>
      </c>
      <c r="D197" s="41">
        <v>688</v>
      </c>
      <c r="E197" s="48" t="s">
        <v>134</v>
      </c>
      <c r="F197" s="41" t="s">
        <v>262</v>
      </c>
      <c r="G197" s="41" t="s">
        <v>276</v>
      </c>
      <c r="H197" s="35">
        <v>9.7383720899999998E-2</v>
      </c>
      <c r="I197" s="36">
        <f t="shared" si="33"/>
        <v>-1.7442867187973576</v>
      </c>
      <c r="J197" s="37">
        <f t="shared" si="34"/>
        <v>19</v>
      </c>
      <c r="K197" s="35">
        <v>3.88288574E-2</v>
      </c>
      <c r="L197" s="38">
        <f t="shared" si="35"/>
        <v>-0.78862863041853104</v>
      </c>
      <c r="M197" s="37">
        <f t="shared" si="36"/>
        <v>12</v>
      </c>
      <c r="N197" s="35">
        <v>0.1177325581</v>
      </c>
      <c r="O197" s="39">
        <f t="shared" si="37"/>
        <v>-0.47134327021896921</v>
      </c>
      <c r="P197" s="37">
        <f t="shared" si="38"/>
        <v>65</v>
      </c>
      <c r="Q197" s="35">
        <v>1.4534884000000001E-3</v>
      </c>
      <c r="R197" s="39">
        <f t="shared" si="39"/>
        <v>-0.26458658774568744</v>
      </c>
      <c r="S197" s="37">
        <f t="shared" si="40"/>
        <v>153</v>
      </c>
      <c r="T197" s="35">
        <v>0</v>
      </c>
      <c r="U197" s="39">
        <f t="shared" si="41"/>
        <v>-0.94900157762623183</v>
      </c>
      <c r="V197" s="37">
        <f t="shared" si="42"/>
        <v>9.5</v>
      </c>
      <c r="W197" s="49">
        <f t="shared" si="43"/>
        <v>-1.2403056057759676</v>
      </c>
      <c r="X197" s="42">
        <v>196</v>
      </c>
      <c r="Y197" s="42" t="s">
        <v>281</v>
      </c>
    </row>
    <row r="198" spans="1:25" ht="15" customHeight="1" x14ac:dyDescent="0.3">
      <c r="A198" s="41">
        <v>1</v>
      </c>
      <c r="B198" s="41" t="s">
        <v>46</v>
      </c>
      <c r="C198" s="41">
        <v>274</v>
      </c>
      <c r="D198" s="41">
        <v>409</v>
      </c>
      <c r="E198" s="48" t="s">
        <v>122</v>
      </c>
      <c r="F198" s="41" t="s">
        <v>258</v>
      </c>
      <c r="G198" s="41" t="s">
        <v>258</v>
      </c>
      <c r="H198" s="35">
        <v>0.1051344743</v>
      </c>
      <c r="I198" s="36">
        <f t="shared" si="33"/>
        <v>-1.712746812688581</v>
      </c>
      <c r="J198" s="37">
        <f t="shared" si="34"/>
        <v>20</v>
      </c>
      <c r="K198" s="35">
        <v>3.9087497800000003E-2</v>
      </c>
      <c r="L198" s="38">
        <f t="shared" si="35"/>
        <v>-0.78456083597324699</v>
      </c>
      <c r="M198" s="37">
        <f t="shared" si="36"/>
        <v>14</v>
      </c>
      <c r="N198" s="35">
        <v>0.1026894866</v>
      </c>
      <c r="O198" s="39">
        <f t="shared" si="37"/>
        <v>-0.60701974888060528</v>
      </c>
      <c r="P198" s="37">
        <f t="shared" si="38"/>
        <v>44</v>
      </c>
      <c r="Q198" s="35">
        <v>0</v>
      </c>
      <c r="R198" s="39">
        <f t="shared" si="39"/>
        <v>-0.32716852332488155</v>
      </c>
      <c r="S198" s="37">
        <f t="shared" si="40"/>
        <v>75.5</v>
      </c>
      <c r="T198" s="35">
        <v>0</v>
      </c>
      <c r="U198" s="39">
        <f t="shared" si="41"/>
        <v>-0.94900157762623183</v>
      </c>
      <c r="V198" s="37">
        <f t="shared" si="42"/>
        <v>9.5</v>
      </c>
      <c r="W198" s="49">
        <f t="shared" si="43"/>
        <v>-1.2464704334243046</v>
      </c>
      <c r="X198" s="42">
        <v>197</v>
      </c>
      <c r="Y198" s="42" t="s">
        <v>281</v>
      </c>
    </row>
    <row r="199" spans="1:25" ht="15" customHeight="1" x14ac:dyDescent="0.3">
      <c r="A199" s="41">
        <v>1</v>
      </c>
      <c r="B199" s="41" t="s">
        <v>46</v>
      </c>
      <c r="C199" s="41">
        <v>405</v>
      </c>
      <c r="D199" s="41">
        <v>1511</v>
      </c>
      <c r="E199" s="48" t="s">
        <v>180</v>
      </c>
      <c r="F199" s="41" t="s">
        <v>260</v>
      </c>
      <c r="G199" s="41" t="s">
        <v>260</v>
      </c>
      <c r="H199" s="50">
        <v>7.4123097299999996E-2</v>
      </c>
      <c r="I199" s="36">
        <f t="shared" si="33"/>
        <v>-1.8389404700540539</v>
      </c>
      <c r="J199" s="37">
        <f t="shared" si="34"/>
        <v>15</v>
      </c>
      <c r="K199" s="35">
        <v>4.99789889E-2</v>
      </c>
      <c r="L199" s="38">
        <f t="shared" si="35"/>
        <v>-0.61326374937177486</v>
      </c>
      <c r="M199" s="37">
        <f t="shared" si="36"/>
        <v>36</v>
      </c>
      <c r="N199" s="35">
        <v>8.2726671099999996E-2</v>
      </c>
      <c r="O199" s="39">
        <f t="shared" si="37"/>
        <v>-0.78706838530515</v>
      </c>
      <c r="P199" s="37">
        <f t="shared" si="38"/>
        <v>23</v>
      </c>
      <c r="Q199" s="35">
        <v>2.3163467900000002E-2</v>
      </c>
      <c r="R199" s="39">
        <f t="shared" si="39"/>
        <v>0.67016634079135795</v>
      </c>
      <c r="S199" s="37">
        <f t="shared" si="40"/>
        <v>189</v>
      </c>
      <c r="T199" s="35">
        <v>2.58107214E-2</v>
      </c>
      <c r="U199" s="39">
        <f t="shared" si="41"/>
        <v>-0.65431745432631316</v>
      </c>
      <c r="V199" s="37">
        <f t="shared" si="42"/>
        <v>68</v>
      </c>
      <c r="W199" s="49">
        <f t="shared" si="43"/>
        <v>-1.2619118331942334</v>
      </c>
      <c r="X199" s="42">
        <v>198</v>
      </c>
      <c r="Y199" s="42" t="s">
        <v>281</v>
      </c>
    </row>
    <row r="200" spans="1:25" ht="15" customHeight="1" x14ac:dyDescent="0.3">
      <c r="A200" s="41">
        <v>1</v>
      </c>
      <c r="B200" s="41" t="s">
        <v>46</v>
      </c>
      <c r="C200" s="41">
        <v>258</v>
      </c>
      <c r="D200" s="41">
        <v>327</v>
      </c>
      <c r="E200" s="48" t="s">
        <v>108</v>
      </c>
      <c r="F200" s="41" t="s">
        <v>258</v>
      </c>
      <c r="G200" s="41" t="s">
        <v>258</v>
      </c>
      <c r="H200" s="50">
        <v>6.7278287500000006E-2</v>
      </c>
      <c r="I200" s="36">
        <f t="shared" si="33"/>
        <v>-1.8667938473043784</v>
      </c>
      <c r="J200" s="37">
        <f t="shared" si="34"/>
        <v>10</v>
      </c>
      <c r="K200" s="35">
        <v>3.5505276099999997E-2</v>
      </c>
      <c r="L200" s="38">
        <f t="shared" si="35"/>
        <v>-0.84090060939238653</v>
      </c>
      <c r="M200" s="37">
        <f t="shared" si="36"/>
        <v>4</v>
      </c>
      <c r="N200" s="35">
        <v>0.14067278289999999</v>
      </c>
      <c r="O200" s="39">
        <f t="shared" si="37"/>
        <v>-0.26444078221508416</v>
      </c>
      <c r="P200" s="37">
        <f t="shared" si="38"/>
        <v>89</v>
      </c>
      <c r="Q200" s="35">
        <v>0</v>
      </c>
      <c r="R200" s="39">
        <f t="shared" si="39"/>
        <v>-0.32716852332488155</v>
      </c>
      <c r="S200" s="37">
        <f t="shared" si="40"/>
        <v>75.5</v>
      </c>
      <c r="T200" s="35">
        <v>9.1743119000000008E-3</v>
      </c>
      <c r="U200" s="39">
        <f t="shared" si="41"/>
        <v>-0.84425735071239172</v>
      </c>
      <c r="V200" s="37">
        <f t="shared" si="42"/>
        <v>37</v>
      </c>
      <c r="W200" s="49">
        <f t="shared" si="43"/>
        <v>-1.2583300473721664</v>
      </c>
      <c r="X200" s="42">
        <v>199</v>
      </c>
      <c r="Y200" s="42" t="s">
        <v>281</v>
      </c>
    </row>
    <row r="201" spans="1:25" ht="15" customHeight="1" x14ac:dyDescent="0.3">
      <c r="A201" s="41">
        <v>168</v>
      </c>
      <c r="B201" s="41" t="s">
        <v>240</v>
      </c>
      <c r="C201" s="41">
        <v>3068</v>
      </c>
      <c r="D201" s="41">
        <v>606</v>
      </c>
      <c r="E201" s="48" t="s">
        <v>241</v>
      </c>
      <c r="F201" s="41" t="s">
        <v>262</v>
      </c>
      <c r="G201" s="41" t="s">
        <v>278</v>
      </c>
      <c r="H201" s="35">
        <v>9.07590759E-2</v>
      </c>
      <c r="I201" s="36">
        <f t="shared" si="33"/>
        <v>-1.7712441860938888</v>
      </c>
      <c r="J201" s="37">
        <f t="shared" si="34"/>
        <v>17</v>
      </c>
      <c r="K201" s="35">
        <v>4.0887553700000002E-2</v>
      </c>
      <c r="L201" s="38">
        <f t="shared" si="35"/>
        <v>-0.75625026503684045</v>
      </c>
      <c r="M201" s="37">
        <f t="shared" si="36"/>
        <v>19</v>
      </c>
      <c r="N201" s="35">
        <v>5.1155115500000001E-2</v>
      </c>
      <c r="O201" s="39">
        <f t="shared" si="37"/>
        <v>-1.0718185767589403</v>
      </c>
      <c r="P201" s="37">
        <f t="shared" si="38"/>
        <v>7</v>
      </c>
      <c r="Q201" s="35">
        <v>0</v>
      </c>
      <c r="R201" s="39">
        <f t="shared" si="39"/>
        <v>-0.32716852332488155</v>
      </c>
      <c r="S201" s="37">
        <f t="shared" si="40"/>
        <v>75.5</v>
      </c>
      <c r="T201" s="35">
        <v>3.6303630400000002E-2</v>
      </c>
      <c r="U201" s="39">
        <f t="shared" si="41"/>
        <v>-0.5345186450791285</v>
      </c>
      <c r="V201" s="37">
        <f t="shared" si="42"/>
        <v>82</v>
      </c>
      <c r="W201" s="49">
        <f t="shared" si="43"/>
        <v>-1.2793866741927624</v>
      </c>
      <c r="X201" s="42">
        <v>200</v>
      </c>
      <c r="Y201" s="42" t="s">
        <v>281</v>
      </c>
    </row>
    <row r="202" spans="1:25" ht="15" customHeight="1" x14ac:dyDescent="0.3">
      <c r="A202" s="41">
        <v>1</v>
      </c>
      <c r="B202" s="41" t="s">
        <v>46</v>
      </c>
      <c r="C202" s="41">
        <v>252</v>
      </c>
      <c r="D202" s="41">
        <v>341</v>
      </c>
      <c r="E202" s="48" t="s">
        <v>103</v>
      </c>
      <c r="F202" s="41" t="s">
        <v>258</v>
      </c>
      <c r="G202" s="41" t="s">
        <v>258</v>
      </c>
      <c r="H202" s="50">
        <v>7.3313782999999993E-2</v>
      </c>
      <c r="I202" s="36">
        <f t="shared" si="33"/>
        <v>-1.8422337882280639</v>
      </c>
      <c r="J202" s="37">
        <f t="shared" si="34"/>
        <v>14</v>
      </c>
      <c r="K202" s="35">
        <v>5.2409443200000003E-2</v>
      </c>
      <c r="L202" s="38">
        <f t="shared" si="35"/>
        <v>-0.57503852043980419</v>
      </c>
      <c r="M202" s="37">
        <f t="shared" si="36"/>
        <v>40</v>
      </c>
      <c r="N202" s="35">
        <v>7.6246334299999996E-2</v>
      </c>
      <c r="O202" s="39">
        <f t="shared" si="37"/>
        <v>-0.84551584249934164</v>
      </c>
      <c r="P202" s="37">
        <f t="shared" si="38"/>
        <v>20</v>
      </c>
      <c r="Q202" s="35">
        <v>2.9325512999999999E-3</v>
      </c>
      <c r="R202" s="39">
        <f t="shared" si="39"/>
        <v>-0.20090350701014392</v>
      </c>
      <c r="S202" s="37">
        <f t="shared" si="40"/>
        <v>166</v>
      </c>
      <c r="T202" s="35">
        <v>1.1730205299999999E-2</v>
      </c>
      <c r="U202" s="39">
        <f t="shared" si="41"/>
        <v>-0.81507640709773355</v>
      </c>
      <c r="V202" s="37">
        <f t="shared" si="42"/>
        <v>43</v>
      </c>
      <c r="W202" s="49">
        <f t="shared" si="43"/>
        <v>-1.293722022453512</v>
      </c>
      <c r="X202" s="42">
        <v>201</v>
      </c>
      <c r="Y202" s="42" t="s">
        <v>281</v>
      </c>
    </row>
    <row r="203" spans="1:25" ht="15" customHeight="1" x14ac:dyDescent="0.3">
      <c r="A203" s="41">
        <v>1</v>
      </c>
      <c r="B203" s="41" t="s">
        <v>46</v>
      </c>
      <c r="C203" s="41">
        <v>212</v>
      </c>
      <c r="D203" s="41">
        <v>422</v>
      </c>
      <c r="E203" s="48" t="s">
        <v>74</v>
      </c>
      <c r="F203" s="41" t="s">
        <v>258</v>
      </c>
      <c r="G203" s="41" t="s">
        <v>258</v>
      </c>
      <c r="H203" s="50">
        <v>7.1090047399999995E-2</v>
      </c>
      <c r="I203" s="36">
        <f t="shared" si="33"/>
        <v>-1.8512827681678392</v>
      </c>
      <c r="J203" s="37">
        <f t="shared" si="34"/>
        <v>12</v>
      </c>
      <c r="K203" s="35">
        <v>3.7485533500000001E-2</v>
      </c>
      <c r="L203" s="38">
        <f t="shared" si="35"/>
        <v>-0.80975590016694288</v>
      </c>
      <c r="M203" s="37">
        <f t="shared" si="36"/>
        <v>10</v>
      </c>
      <c r="N203" s="35">
        <v>0.1042654028</v>
      </c>
      <c r="O203" s="39">
        <f t="shared" si="37"/>
        <v>-0.59280624463170062</v>
      </c>
      <c r="P203" s="37">
        <f t="shared" si="38"/>
        <v>48</v>
      </c>
      <c r="Q203" s="35">
        <v>7.1090047000000002E-3</v>
      </c>
      <c r="R203" s="39">
        <f t="shared" si="39"/>
        <v>-2.1080580574469487E-2</v>
      </c>
      <c r="S203" s="37">
        <f t="shared" si="40"/>
        <v>175</v>
      </c>
      <c r="T203" s="35">
        <v>1.1848341199999999E-2</v>
      </c>
      <c r="U203" s="39">
        <f t="shared" si="41"/>
        <v>-0.81372763526054859</v>
      </c>
      <c r="V203" s="37">
        <f t="shared" si="42"/>
        <v>44</v>
      </c>
      <c r="W203" s="49">
        <f t="shared" si="43"/>
        <v>-1.2950230140937851</v>
      </c>
      <c r="X203" s="42">
        <v>202</v>
      </c>
      <c r="Y203" s="42" t="s">
        <v>281</v>
      </c>
    </row>
    <row r="204" spans="1:25" ht="15" customHeight="1" x14ac:dyDescent="0.3">
      <c r="A204" s="41">
        <v>160</v>
      </c>
      <c r="B204" s="41" t="s">
        <v>222</v>
      </c>
      <c r="C204" s="41">
        <v>1117</v>
      </c>
      <c r="D204" s="41">
        <v>572</v>
      </c>
      <c r="E204" s="48" t="s">
        <v>222</v>
      </c>
      <c r="F204" s="41" t="s">
        <v>258</v>
      </c>
      <c r="G204" s="41" t="s">
        <v>258</v>
      </c>
      <c r="H204" s="35">
        <v>4.5454545499999999E-2</v>
      </c>
      <c r="I204" s="36">
        <f t="shared" si="33"/>
        <v>-1.9556005397766436</v>
      </c>
      <c r="J204" s="37">
        <f t="shared" si="34"/>
        <v>7</v>
      </c>
      <c r="K204" s="35">
        <v>4.2047126300000001E-2</v>
      </c>
      <c r="L204" s="38">
        <f t="shared" si="35"/>
        <v>-0.73801296343514389</v>
      </c>
      <c r="M204" s="37">
        <f t="shared" si="36"/>
        <v>21</v>
      </c>
      <c r="N204" s="35">
        <v>0.12412587410000001</v>
      </c>
      <c r="O204" s="39">
        <f t="shared" si="37"/>
        <v>-0.41368067107150797</v>
      </c>
      <c r="P204" s="37">
        <f t="shared" si="38"/>
        <v>71</v>
      </c>
      <c r="Q204" s="35">
        <v>0</v>
      </c>
      <c r="R204" s="39">
        <f t="shared" si="39"/>
        <v>-0.32716852332488155</v>
      </c>
      <c r="S204" s="37">
        <f t="shared" si="40"/>
        <v>75.5</v>
      </c>
      <c r="T204" s="35">
        <v>1.04895105E-2</v>
      </c>
      <c r="U204" s="39">
        <f t="shared" si="41"/>
        <v>-0.82924156946397276</v>
      </c>
      <c r="V204" s="37">
        <f t="shared" si="42"/>
        <v>41</v>
      </c>
      <c r="W204" s="49">
        <f t="shared" si="43"/>
        <v>-1.3079561372167592</v>
      </c>
      <c r="X204" s="42">
        <v>203</v>
      </c>
      <c r="Y204" s="42" t="s">
        <v>281</v>
      </c>
    </row>
    <row r="205" spans="1:25" ht="15" customHeight="1" x14ac:dyDescent="0.3">
      <c r="A205" s="41">
        <v>1</v>
      </c>
      <c r="B205" s="41" t="s">
        <v>46</v>
      </c>
      <c r="C205" s="41">
        <v>301</v>
      </c>
      <c r="D205" s="41">
        <v>239</v>
      </c>
      <c r="E205" s="48" t="s">
        <v>140</v>
      </c>
      <c r="F205" s="41" t="s">
        <v>258</v>
      </c>
      <c r="G205" s="41" t="s">
        <v>258</v>
      </c>
      <c r="H205" s="35">
        <v>7.5313807499999996E-2</v>
      </c>
      <c r="I205" s="36">
        <f t="shared" si="33"/>
        <v>-1.8340951490932862</v>
      </c>
      <c r="J205" s="37">
        <f t="shared" si="34"/>
        <v>16</v>
      </c>
      <c r="K205" s="35">
        <v>4.6929133400000003E-2</v>
      </c>
      <c r="L205" s="38">
        <f t="shared" si="35"/>
        <v>-0.66123067666472157</v>
      </c>
      <c r="M205" s="37">
        <f t="shared" si="36"/>
        <v>29</v>
      </c>
      <c r="N205" s="35">
        <v>6.6945606699999993E-2</v>
      </c>
      <c r="O205" s="39">
        <f t="shared" si="37"/>
        <v>-0.92940096993219945</v>
      </c>
      <c r="P205" s="37">
        <f t="shared" si="38"/>
        <v>13</v>
      </c>
      <c r="Q205" s="35">
        <v>0</v>
      </c>
      <c r="R205" s="39">
        <f t="shared" si="39"/>
        <v>-0.32716852332488155</v>
      </c>
      <c r="S205" s="37">
        <f t="shared" si="40"/>
        <v>75.5</v>
      </c>
      <c r="T205" s="35">
        <v>0</v>
      </c>
      <c r="U205" s="39">
        <f t="shared" si="41"/>
        <v>-0.94900157762623183</v>
      </c>
      <c r="V205" s="37">
        <f t="shared" si="42"/>
        <v>9.5</v>
      </c>
      <c r="W205" s="49">
        <f t="shared" si="43"/>
        <v>-1.340319778583835</v>
      </c>
      <c r="X205" s="42">
        <v>204</v>
      </c>
      <c r="Y205" s="42" t="s">
        <v>281</v>
      </c>
    </row>
    <row r="206" spans="1:25" ht="15" customHeight="1" x14ac:dyDescent="0.3">
      <c r="A206" s="41">
        <v>1</v>
      </c>
      <c r="B206" s="41" t="s">
        <v>46</v>
      </c>
      <c r="C206" s="41">
        <v>232</v>
      </c>
      <c r="D206" s="41">
        <v>498</v>
      </c>
      <c r="E206" s="48" t="s">
        <v>88</v>
      </c>
      <c r="F206" s="41" t="s">
        <v>258</v>
      </c>
      <c r="G206" s="41" t="s">
        <v>258</v>
      </c>
      <c r="H206" s="50">
        <v>7.2289156600000001E-2</v>
      </c>
      <c r="I206" s="36">
        <f t="shared" si="33"/>
        <v>-1.8464032694107029</v>
      </c>
      <c r="J206" s="37">
        <f t="shared" si="34"/>
        <v>13</v>
      </c>
      <c r="K206" s="35">
        <v>3.4330367200000003E-2</v>
      </c>
      <c r="L206" s="38">
        <f t="shared" si="35"/>
        <v>-0.85937911428618741</v>
      </c>
      <c r="M206" s="37">
        <f t="shared" si="36"/>
        <v>3</v>
      </c>
      <c r="N206" s="35">
        <v>8.8353413699999994E-2</v>
      </c>
      <c r="O206" s="39">
        <f t="shared" si="37"/>
        <v>-0.73631966538426019</v>
      </c>
      <c r="P206" s="37">
        <f t="shared" si="38"/>
        <v>28</v>
      </c>
      <c r="Q206" s="35">
        <v>0</v>
      </c>
      <c r="R206" s="39">
        <f t="shared" si="39"/>
        <v>-0.32716852332488155</v>
      </c>
      <c r="S206" s="37">
        <f t="shared" si="40"/>
        <v>75.5</v>
      </c>
      <c r="T206" s="35">
        <v>2.0080320999999999E-3</v>
      </c>
      <c r="U206" s="39">
        <f t="shared" si="41"/>
        <v>-0.92607563263708503</v>
      </c>
      <c r="V206" s="37">
        <f t="shared" si="42"/>
        <v>20</v>
      </c>
      <c r="W206" s="49">
        <f t="shared" si="43"/>
        <v>-1.3434973700899402</v>
      </c>
      <c r="X206" s="42">
        <v>205</v>
      </c>
      <c r="Y206" s="42" t="s">
        <v>281</v>
      </c>
    </row>
    <row r="207" spans="1:25" ht="15" customHeight="1" x14ac:dyDescent="0.3">
      <c r="A207" s="41">
        <v>1</v>
      </c>
      <c r="B207" s="41" t="s">
        <v>46</v>
      </c>
      <c r="C207" s="41">
        <v>305</v>
      </c>
      <c r="D207" s="41">
        <v>183</v>
      </c>
      <c r="E207" s="48" t="s">
        <v>143</v>
      </c>
      <c r="F207" s="41" t="s">
        <v>258</v>
      </c>
      <c r="G207" s="41" t="s">
        <v>258</v>
      </c>
      <c r="H207" s="50">
        <v>7.1038251400000002E-2</v>
      </c>
      <c r="I207" s="36">
        <f t="shared" si="33"/>
        <v>-1.8514935400621961</v>
      </c>
      <c r="J207" s="37">
        <f t="shared" si="34"/>
        <v>11</v>
      </c>
      <c r="K207" s="35">
        <v>3.9321521200000001E-2</v>
      </c>
      <c r="L207" s="38">
        <f t="shared" si="35"/>
        <v>-0.78088020801803804</v>
      </c>
      <c r="M207" s="37">
        <f t="shared" si="36"/>
        <v>15</v>
      </c>
      <c r="N207" s="35">
        <v>4.9180327900000001E-2</v>
      </c>
      <c r="O207" s="39">
        <f t="shared" si="37"/>
        <v>-1.0896295821558544</v>
      </c>
      <c r="P207" s="37">
        <f t="shared" si="38"/>
        <v>6</v>
      </c>
      <c r="Q207" s="35">
        <v>0</v>
      </c>
      <c r="R207" s="39">
        <f t="shared" si="39"/>
        <v>-0.32716852332488155</v>
      </c>
      <c r="S207" s="37">
        <f t="shared" si="40"/>
        <v>75.5</v>
      </c>
      <c r="T207" s="35">
        <v>0</v>
      </c>
      <c r="U207" s="39">
        <f t="shared" si="41"/>
        <v>-0.94900157762623183</v>
      </c>
      <c r="V207" s="37">
        <f t="shared" si="42"/>
        <v>9.5</v>
      </c>
      <c r="W207" s="49">
        <f t="shared" si="43"/>
        <v>-1.3956653313311189</v>
      </c>
      <c r="X207" s="42">
        <v>206</v>
      </c>
      <c r="Y207" s="42" t="s">
        <v>281</v>
      </c>
    </row>
    <row r="208" spans="1:25" ht="15" customHeight="1" x14ac:dyDescent="0.3">
      <c r="A208" s="41">
        <v>1</v>
      </c>
      <c r="B208" s="41" t="s">
        <v>46</v>
      </c>
      <c r="C208" s="41">
        <v>287</v>
      </c>
      <c r="D208" s="41">
        <v>611</v>
      </c>
      <c r="E208" s="48" t="s">
        <v>129</v>
      </c>
      <c r="F208" s="41" t="s">
        <v>258</v>
      </c>
      <c r="G208" s="41" t="s">
        <v>258</v>
      </c>
      <c r="H208" s="35">
        <v>3.6006546600000001E-2</v>
      </c>
      <c r="I208" s="36">
        <f t="shared" si="33"/>
        <v>-1.994046995603999</v>
      </c>
      <c r="J208" s="37">
        <f t="shared" si="34"/>
        <v>5</v>
      </c>
      <c r="K208" s="35">
        <v>3.74121314E-2</v>
      </c>
      <c r="L208" s="38">
        <f t="shared" si="35"/>
        <v>-0.8109103395145939</v>
      </c>
      <c r="M208" s="37">
        <f t="shared" si="36"/>
        <v>9</v>
      </c>
      <c r="N208" s="35">
        <v>9.3289688999999995E-2</v>
      </c>
      <c r="O208" s="39">
        <f t="shared" si="37"/>
        <v>-0.69179840851139274</v>
      </c>
      <c r="P208" s="37">
        <f t="shared" si="38"/>
        <v>30</v>
      </c>
      <c r="Q208" s="35">
        <v>3.2733224000000001E-3</v>
      </c>
      <c r="R208" s="39">
        <f t="shared" si="39"/>
        <v>-0.18623114015296699</v>
      </c>
      <c r="S208" s="37">
        <f t="shared" si="40"/>
        <v>169</v>
      </c>
      <c r="T208" s="35">
        <v>4.9099835999999999E-3</v>
      </c>
      <c r="U208" s="39">
        <f t="shared" si="41"/>
        <v>-0.89294370190242589</v>
      </c>
      <c r="V208" s="37">
        <f t="shared" si="42"/>
        <v>27</v>
      </c>
      <c r="W208" s="49">
        <f t="shared" si="43"/>
        <v>-1.3962989061234017</v>
      </c>
      <c r="X208" s="42">
        <v>207</v>
      </c>
      <c r="Y208" s="42" t="s">
        <v>281</v>
      </c>
    </row>
    <row r="209" spans="1:25" ht="15" customHeight="1" x14ac:dyDescent="0.3">
      <c r="A209" s="41">
        <v>1</v>
      </c>
      <c r="B209" s="41" t="s">
        <v>46</v>
      </c>
      <c r="C209" s="41">
        <v>272</v>
      </c>
      <c r="D209" s="41">
        <v>404</v>
      </c>
      <c r="E209" s="48" t="s">
        <v>120</v>
      </c>
      <c r="F209" s="41" t="s">
        <v>258</v>
      </c>
      <c r="G209" s="41" t="s">
        <v>258</v>
      </c>
      <c r="H209" s="35">
        <v>2.4752475199999999E-2</v>
      </c>
      <c r="I209" s="36">
        <f t="shared" si="33"/>
        <v>-2.039842847565625</v>
      </c>
      <c r="J209" s="37">
        <f t="shared" si="34"/>
        <v>2</v>
      </c>
      <c r="K209" s="35">
        <v>4.1135592300000003E-2</v>
      </c>
      <c r="L209" s="38">
        <f t="shared" si="35"/>
        <v>-0.75234921153052048</v>
      </c>
      <c r="M209" s="37">
        <f t="shared" si="36"/>
        <v>20</v>
      </c>
      <c r="N209" s="35">
        <v>7.1782178200000005E-2</v>
      </c>
      <c r="O209" s="39">
        <f t="shared" si="37"/>
        <v>-0.88577896162656655</v>
      </c>
      <c r="P209" s="37">
        <f t="shared" si="38"/>
        <v>16</v>
      </c>
      <c r="Q209" s="35">
        <v>0</v>
      </c>
      <c r="R209" s="39">
        <f t="shared" si="39"/>
        <v>-0.32716852332488155</v>
      </c>
      <c r="S209" s="37">
        <f t="shared" si="40"/>
        <v>75.5</v>
      </c>
      <c r="T209" s="35">
        <v>1.2376237599999999E-2</v>
      </c>
      <c r="U209" s="39">
        <f t="shared" si="41"/>
        <v>-0.80770057830943287</v>
      </c>
      <c r="V209" s="37">
        <f t="shared" si="42"/>
        <v>46</v>
      </c>
      <c r="W209" s="49">
        <f t="shared" si="43"/>
        <v>-1.4275595490272324</v>
      </c>
      <c r="X209" s="42">
        <v>208</v>
      </c>
      <c r="Y209" s="42" t="s">
        <v>281</v>
      </c>
    </row>
    <row r="210" spans="1:25" ht="15" customHeight="1" x14ac:dyDescent="0.3">
      <c r="A210" s="41">
        <v>1</v>
      </c>
      <c r="B210" s="41" t="s">
        <v>46</v>
      </c>
      <c r="C210" s="41">
        <v>321</v>
      </c>
      <c r="D210" s="41">
        <v>450</v>
      </c>
      <c r="E210" s="48" t="s">
        <v>151</v>
      </c>
      <c r="F210" s="41" t="s">
        <v>258</v>
      </c>
      <c r="G210" s="41" t="s">
        <v>258</v>
      </c>
      <c r="H210" s="35">
        <v>4.2222222199999999E-2</v>
      </c>
      <c r="I210" s="36">
        <f t="shared" si="33"/>
        <v>-1.9687537351028181</v>
      </c>
      <c r="J210" s="37">
        <f t="shared" si="34"/>
        <v>6</v>
      </c>
      <c r="K210" s="35">
        <v>4.6469798600000001E-2</v>
      </c>
      <c r="L210" s="38">
        <f t="shared" si="35"/>
        <v>-0.66845491366700582</v>
      </c>
      <c r="M210" s="37">
        <f t="shared" si="36"/>
        <v>28</v>
      </c>
      <c r="N210" s="35">
        <v>4.4444444399999998E-2</v>
      </c>
      <c r="O210" s="39">
        <f t="shared" si="37"/>
        <v>-1.1323434651970767</v>
      </c>
      <c r="P210" s="37">
        <f t="shared" si="38"/>
        <v>5</v>
      </c>
      <c r="Q210" s="35">
        <v>0</v>
      </c>
      <c r="R210" s="39">
        <f t="shared" si="39"/>
        <v>-0.32716852332488155</v>
      </c>
      <c r="S210" s="37">
        <f t="shared" si="40"/>
        <v>75.5</v>
      </c>
      <c r="T210" s="35">
        <v>4.4444443999999998E-3</v>
      </c>
      <c r="U210" s="39">
        <f t="shared" si="41"/>
        <v>-0.89825881917046735</v>
      </c>
      <c r="V210" s="37">
        <f t="shared" si="42"/>
        <v>26</v>
      </c>
      <c r="W210" s="49">
        <f t="shared" si="43"/>
        <v>-1.4342197338905007</v>
      </c>
      <c r="X210" s="42">
        <v>209</v>
      </c>
      <c r="Y210" s="42" t="s">
        <v>281</v>
      </c>
    </row>
    <row r="211" spans="1:25" ht="15" customHeight="1" x14ac:dyDescent="0.3">
      <c r="A211" s="41">
        <v>1</v>
      </c>
      <c r="B211" s="41" t="s">
        <v>46</v>
      </c>
      <c r="C211" s="41">
        <v>273</v>
      </c>
      <c r="D211" s="41">
        <v>394</v>
      </c>
      <c r="E211" s="48" t="s">
        <v>121</v>
      </c>
      <c r="F211" s="41" t="s">
        <v>258</v>
      </c>
      <c r="G211" s="41" t="s">
        <v>258</v>
      </c>
      <c r="H211" s="35">
        <v>2.53807107E-2</v>
      </c>
      <c r="I211" s="36">
        <f t="shared" si="33"/>
        <v>-2.0372863878691776</v>
      </c>
      <c r="J211" s="37">
        <f t="shared" si="34"/>
        <v>3</v>
      </c>
      <c r="K211" s="35">
        <v>4.4000841800000003E-2</v>
      </c>
      <c r="L211" s="38">
        <f t="shared" si="35"/>
        <v>-0.70728569476959458</v>
      </c>
      <c r="M211" s="37">
        <f t="shared" si="36"/>
        <v>24</v>
      </c>
      <c r="N211" s="35">
        <v>6.8527918800000004E-2</v>
      </c>
      <c r="O211" s="39">
        <f t="shared" si="37"/>
        <v>-0.91512977977853305</v>
      </c>
      <c r="P211" s="37">
        <f t="shared" si="38"/>
        <v>14</v>
      </c>
      <c r="Q211" s="35">
        <v>0</v>
      </c>
      <c r="R211" s="39">
        <f t="shared" si="39"/>
        <v>-0.32716852332488155</v>
      </c>
      <c r="S211" s="37">
        <f t="shared" si="40"/>
        <v>75.5</v>
      </c>
      <c r="T211" s="35">
        <v>0</v>
      </c>
      <c r="U211" s="39">
        <f t="shared" si="41"/>
        <v>-0.94900157762623183</v>
      </c>
      <c r="V211" s="37">
        <f t="shared" si="42"/>
        <v>9.5</v>
      </c>
      <c r="W211" s="49">
        <f t="shared" si="43"/>
        <v>-1.4472127026303152</v>
      </c>
      <c r="X211" s="42">
        <v>210</v>
      </c>
      <c r="Y211" s="42" t="s">
        <v>281</v>
      </c>
    </row>
    <row r="212" spans="1:25" ht="15" customHeight="1" x14ac:dyDescent="0.3">
      <c r="A212" s="41">
        <v>1</v>
      </c>
      <c r="B212" s="41" t="s">
        <v>46</v>
      </c>
      <c r="C212" s="41">
        <v>254</v>
      </c>
      <c r="D212" s="41">
        <v>739</v>
      </c>
      <c r="E212" s="48" t="s">
        <v>104</v>
      </c>
      <c r="F212" s="41" t="s">
        <v>258</v>
      </c>
      <c r="G212" s="41" t="s">
        <v>258</v>
      </c>
      <c r="H212" s="35">
        <v>8.1190797999999998E-3</v>
      </c>
      <c r="I212" s="36">
        <f t="shared" si="33"/>
        <v>-2.1075286197882521</v>
      </c>
      <c r="J212" s="37">
        <f t="shared" si="34"/>
        <v>1</v>
      </c>
      <c r="K212" s="35">
        <v>3.6305170599999999E-2</v>
      </c>
      <c r="L212" s="38">
        <f t="shared" si="35"/>
        <v>-0.82832018342678648</v>
      </c>
      <c r="M212" s="37">
        <f t="shared" si="36"/>
        <v>5</v>
      </c>
      <c r="N212" s="35">
        <v>9.8782138000000005E-2</v>
      </c>
      <c r="O212" s="39">
        <f t="shared" si="37"/>
        <v>-0.6422609095007269</v>
      </c>
      <c r="P212" s="37">
        <f t="shared" si="38"/>
        <v>37</v>
      </c>
      <c r="Q212" s="35">
        <v>0</v>
      </c>
      <c r="R212" s="39">
        <f t="shared" si="39"/>
        <v>-0.32716852332488155</v>
      </c>
      <c r="S212" s="37">
        <f t="shared" si="40"/>
        <v>75.5</v>
      </c>
      <c r="T212" s="35">
        <v>2.7063599000000001E-3</v>
      </c>
      <c r="U212" s="39">
        <f t="shared" si="41"/>
        <v>-0.91810273980972834</v>
      </c>
      <c r="V212" s="37">
        <f t="shared" si="42"/>
        <v>22</v>
      </c>
      <c r="W212" s="49">
        <f t="shared" si="43"/>
        <v>-1.4518782820169995</v>
      </c>
      <c r="X212" s="42">
        <v>211</v>
      </c>
      <c r="Y212" s="42" t="s">
        <v>281</v>
      </c>
    </row>
    <row r="213" spans="1:25" ht="15" customHeight="1" x14ac:dyDescent="0.3">
      <c r="A213" s="41">
        <v>1</v>
      </c>
      <c r="B213" s="41" t="s">
        <v>46</v>
      </c>
      <c r="C213" s="41">
        <v>261</v>
      </c>
      <c r="D213" s="41">
        <v>787</v>
      </c>
      <c r="E213" s="48" t="s">
        <v>111</v>
      </c>
      <c r="F213" s="41" t="s">
        <v>258</v>
      </c>
      <c r="G213" s="41" t="s">
        <v>258</v>
      </c>
      <c r="H213" s="35">
        <v>2.5412960599999999E-2</v>
      </c>
      <c r="I213" s="36">
        <f t="shared" si="33"/>
        <v>-2.0371551543276722</v>
      </c>
      <c r="J213" s="37">
        <f t="shared" si="34"/>
        <v>4</v>
      </c>
      <c r="K213" s="35">
        <v>3.7019551599999999E-2</v>
      </c>
      <c r="L213" s="38">
        <f t="shared" si="35"/>
        <v>-0.81708468014262681</v>
      </c>
      <c r="M213" s="37">
        <f t="shared" si="36"/>
        <v>7</v>
      </c>
      <c r="N213" s="35">
        <v>5.9720457400000003E-2</v>
      </c>
      <c r="O213" s="39">
        <f t="shared" si="37"/>
        <v>-0.99456604043183661</v>
      </c>
      <c r="P213" s="37">
        <f t="shared" si="38"/>
        <v>11</v>
      </c>
      <c r="Q213" s="35">
        <v>0</v>
      </c>
      <c r="R213" s="39">
        <f t="shared" si="39"/>
        <v>-0.32716852332488155</v>
      </c>
      <c r="S213" s="37">
        <f t="shared" si="40"/>
        <v>75.5</v>
      </c>
      <c r="T213" s="35">
        <v>2.5412961000000002E-3</v>
      </c>
      <c r="U213" s="39">
        <f t="shared" si="41"/>
        <v>-0.91998729314854166</v>
      </c>
      <c r="V213" s="37">
        <f t="shared" si="42"/>
        <v>21</v>
      </c>
      <c r="W213" s="49">
        <f t="shared" si="43"/>
        <v>-1.4738505794510035</v>
      </c>
      <c r="X213" s="42">
        <v>212</v>
      </c>
      <c r="Y213" s="42" t="s">
        <v>281</v>
      </c>
    </row>
    <row r="214" spans="1:25" x14ac:dyDescent="0.3">
      <c r="H214" s="40"/>
      <c r="Y214" s="42"/>
    </row>
    <row r="215" spans="1:25" x14ac:dyDescent="0.3">
      <c r="H215" s="40"/>
      <c r="Y215" s="42"/>
    </row>
    <row r="216" spans="1:25" x14ac:dyDescent="0.3">
      <c r="H216" s="40"/>
      <c r="Y216" s="42"/>
    </row>
    <row r="217" spans="1:25" x14ac:dyDescent="0.3">
      <c r="H217" s="40"/>
      <c r="Y217" s="42"/>
    </row>
    <row r="218" spans="1:25" x14ac:dyDescent="0.3">
      <c r="H218" s="40"/>
      <c r="Y218" s="42"/>
    </row>
    <row r="219" spans="1:25" x14ac:dyDescent="0.3">
      <c r="H219" s="40"/>
      <c r="Y219" s="42"/>
    </row>
    <row r="220" spans="1:25" x14ac:dyDescent="0.3">
      <c r="H220" s="40"/>
      <c r="Y220" s="42"/>
    </row>
    <row r="221" spans="1:25" x14ac:dyDescent="0.3">
      <c r="H221" s="40"/>
      <c r="Y221" s="42"/>
    </row>
    <row r="222" spans="1:25" x14ac:dyDescent="0.3">
      <c r="H222" s="40"/>
      <c r="Y222" s="42"/>
    </row>
    <row r="223" spans="1:25" x14ac:dyDescent="0.3">
      <c r="H223" s="40"/>
      <c r="Y223" s="42"/>
    </row>
    <row r="224" spans="1:25" ht="15" customHeight="1" x14ac:dyDescent="0.3">
      <c r="H224" s="40"/>
      <c r="J224" s="37"/>
      <c r="M224" s="37"/>
      <c r="P224" s="37"/>
      <c r="S224" s="37"/>
      <c r="V224" s="37"/>
      <c r="Y224" s="42"/>
    </row>
    <row r="225" spans="8:25" ht="15" customHeight="1" x14ac:dyDescent="0.3">
      <c r="H225" s="40"/>
      <c r="J225" s="37"/>
      <c r="M225" s="37"/>
      <c r="P225" s="37"/>
      <c r="S225" s="37"/>
      <c r="V225" s="37"/>
      <c r="Y225" s="42"/>
    </row>
    <row r="226" spans="8:25" ht="15" customHeight="1" x14ac:dyDescent="0.3">
      <c r="H226" s="40"/>
      <c r="J226" s="37"/>
      <c r="M226" s="37"/>
      <c r="P226" s="37"/>
      <c r="S226" s="37"/>
      <c r="V226" s="37"/>
      <c r="Y226" s="42"/>
    </row>
    <row r="227" spans="8:25" ht="15" customHeight="1" x14ac:dyDescent="0.3">
      <c r="H227" s="40"/>
      <c r="J227" s="37"/>
      <c r="M227" s="37"/>
      <c r="P227" s="37"/>
      <c r="S227" s="37"/>
      <c r="V227" s="37"/>
      <c r="Y227" s="42"/>
    </row>
    <row r="228" spans="8:25" ht="15" customHeight="1" x14ac:dyDescent="0.3">
      <c r="H228" s="40"/>
      <c r="J228" s="37"/>
      <c r="M228" s="37"/>
      <c r="P228" s="37"/>
      <c r="S228" s="37"/>
      <c r="V228" s="37"/>
      <c r="Y228" s="42"/>
    </row>
    <row r="229" spans="8:25" ht="15" customHeight="1" x14ac:dyDescent="0.3">
      <c r="H229" s="40"/>
      <c r="J229" s="37"/>
      <c r="M229" s="37"/>
      <c r="P229" s="37"/>
      <c r="S229" s="37"/>
      <c r="V229" s="37"/>
      <c r="Y229" s="42"/>
    </row>
    <row r="230" spans="8:25" x14ac:dyDescent="0.3">
      <c r="Y230" s="42"/>
    </row>
    <row r="231" spans="8:25" x14ac:dyDescent="0.3">
      <c r="H231" s="40"/>
      <c r="Y231" s="42"/>
    </row>
    <row r="232" spans="8:25" x14ac:dyDescent="0.3">
      <c r="H232" s="40"/>
      <c r="Y232" s="42"/>
    </row>
    <row r="233" spans="8:25" x14ac:dyDescent="0.3">
      <c r="H233" s="40"/>
      <c r="Y233" s="42"/>
    </row>
    <row r="234" spans="8:25" x14ac:dyDescent="0.3">
      <c r="H234" s="40"/>
      <c r="Y234" s="42"/>
    </row>
    <row r="235" spans="8:25" x14ac:dyDescent="0.3">
      <c r="H235" s="40"/>
      <c r="Y235" s="42"/>
    </row>
    <row r="236" spans="8:25" x14ac:dyDescent="0.3">
      <c r="H236" s="40"/>
      <c r="Y236" s="42"/>
    </row>
    <row r="237" spans="8:25" x14ac:dyDescent="0.3">
      <c r="H237" s="40"/>
      <c r="Y237" s="42"/>
    </row>
    <row r="238" spans="8:25" x14ac:dyDescent="0.3">
      <c r="Y238" s="42"/>
    </row>
  </sheetData>
  <sortState ref="A2:X239">
    <sortCondition descending="1" ref="W1"/>
  </sortState>
  <dataValidations disablePrompts="1" count="1">
    <dataValidation type="list" allowBlank="1" showInputMessage="1" showErrorMessage="1" sqref="G2:G213">
      <formula1>#REF!</formula1>
    </dataValidation>
  </dataValidations>
  <pageMargins left="0.7" right="0.7" top="0.75" bottom="0.75" header="0.3" footer="0.3"/>
  <pageSetup orientation="portrait" r:id="rId1"/>
  <headerFooter>
    <oddHeader>&amp;C&amp;"-,Bold"&amp;13Schools Sorted by Behavioral Health Indicators - Highest to Lowest - 4.26.18</oddHeader>
    <oddFooter>&amp;L&amp;9Methodology Based on Recommendation of Coordinating Council on School Mental Health 
&amp;KFF0000Red&amp;K01+000 = Schools in top 25% when first sorted by Category&amp;R&amp;P of &amp;N</oddFooter>
    <firstHeader>&amp;L&amp;"-,Bold"&amp;14Schools Sorted by Highest Need for Coordinating Council on School Mental Health-4.26.18</firstHeader>
  </headerFooter>
  <ignoredErrors>
    <ignoredError sqref="G2" listDataValidatio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70"/>
  <sheetViews>
    <sheetView showWhiteSpace="0" view="pageLayout" zoomScale="70" zoomScaleNormal="100" zoomScalePageLayoutView="70" workbookViewId="0">
      <selection activeCell="F20" sqref="F20"/>
    </sheetView>
  </sheetViews>
  <sheetFormatPr defaultColWidth="9.109375" defaultRowHeight="15" customHeight="1" x14ac:dyDescent="0.3"/>
  <cols>
    <col min="1" max="1" width="4.6640625" style="9" customWidth="1"/>
    <col min="2" max="2" width="44.33203125" style="9" customWidth="1"/>
    <col min="3" max="3" width="3.88671875" style="9" customWidth="1"/>
    <col min="4" max="4" width="4.6640625" style="9" customWidth="1"/>
    <col min="5" max="5" width="44.33203125" style="9" customWidth="1"/>
    <col min="6" max="6" width="6.33203125" style="9" customWidth="1"/>
    <col min="7" max="7" width="44.33203125" style="9" customWidth="1"/>
    <col min="8" max="8" width="2.109375" style="9" customWidth="1"/>
    <col min="9" max="9" width="4.6640625" style="9" customWidth="1"/>
    <col min="10" max="10" width="44.33203125" style="9" customWidth="1"/>
    <col min="11" max="11" width="7" style="9" customWidth="1"/>
    <col min="12" max="12" width="43.33203125" style="9" customWidth="1"/>
    <col min="13" max="13" width="2.109375" style="9" customWidth="1"/>
    <col min="14" max="14" width="4.6640625" style="9" customWidth="1"/>
    <col min="15" max="15" width="44.33203125" style="9" customWidth="1"/>
    <col min="16" max="16384" width="9.109375" style="6"/>
  </cols>
  <sheetData>
    <row r="1" spans="1:15" ht="279" customHeight="1" thickBot="1" x14ac:dyDescent="0.35">
      <c r="B1" s="10"/>
      <c r="C1" s="11"/>
      <c r="D1" s="12"/>
      <c r="F1" s="10"/>
      <c r="G1" s="10"/>
      <c r="H1" s="13"/>
      <c r="I1" s="12"/>
      <c r="J1" s="12"/>
      <c r="L1" s="12"/>
      <c r="M1" s="13"/>
      <c r="N1" s="12"/>
      <c r="O1" s="12"/>
    </row>
    <row r="2" spans="1:15" ht="66" customHeight="1" thickBot="1" x14ac:dyDescent="0.35">
      <c r="A2" s="60" t="s">
        <v>263</v>
      </c>
      <c r="B2" s="61"/>
      <c r="C2" s="14"/>
      <c r="D2" s="60" t="s">
        <v>266</v>
      </c>
      <c r="E2" s="61"/>
      <c r="F2" s="60" t="s">
        <v>264</v>
      </c>
      <c r="G2" s="61"/>
      <c r="H2" s="14"/>
      <c r="I2" s="60" t="s">
        <v>267</v>
      </c>
      <c r="J2" s="61"/>
      <c r="K2" s="60" t="s">
        <v>265</v>
      </c>
      <c r="L2" s="61"/>
      <c r="M2" s="14"/>
      <c r="N2" s="60" t="s">
        <v>268</v>
      </c>
      <c r="O2" s="61"/>
    </row>
    <row r="3" spans="1:15" ht="15" customHeight="1" x14ac:dyDescent="0.3">
      <c r="A3" s="15" t="s">
        <v>262</v>
      </c>
      <c r="B3" s="16" t="s">
        <v>261</v>
      </c>
      <c r="C3" s="17"/>
      <c r="D3" s="18" t="s">
        <v>262</v>
      </c>
      <c r="E3" s="19" t="s">
        <v>261</v>
      </c>
      <c r="F3" s="20" t="s">
        <v>259</v>
      </c>
      <c r="G3" s="21" t="s">
        <v>194</v>
      </c>
      <c r="H3" s="17"/>
      <c r="I3" s="15" t="s">
        <v>262</v>
      </c>
      <c r="J3" s="16" t="s">
        <v>142</v>
      </c>
      <c r="K3" s="18" t="s">
        <v>259</v>
      </c>
      <c r="L3" s="19" t="s">
        <v>194</v>
      </c>
      <c r="M3" s="17"/>
      <c r="N3" s="15" t="s">
        <v>262</v>
      </c>
      <c r="O3" s="16" t="s">
        <v>106</v>
      </c>
    </row>
    <row r="4" spans="1:15" ht="15" customHeight="1" x14ac:dyDescent="0.3">
      <c r="A4" s="22" t="s">
        <v>259</v>
      </c>
      <c r="B4" s="23" t="s">
        <v>208</v>
      </c>
      <c r="C4" s="17"/>
      <c r="D4" s="22" t="s">
        <v>262</v>
      </c>
      <c r="E4" s="24" t="s">
        <v>116</v>
      </c>
      <c r="F4" s="22" t="s">
        <v>259</v>
      </c>
      <c r="G4" s="23" t="s">
        <v>206</v>
      </c>
      <c r="H4" s="17"/>
      <c r="I4" s="22" t="s">
        <v>262</v>
      </c>
      <c r="J4" s="23" t="s">
        <v>116</v>
      </c>
      <c r="K4" s="22" t="s">
        <v>259</v>
      </c>
      <c r="L4" s="23" t="s">
        <v>9</v>
      </c>
      <c r="M4" s="17"/>
      <c r="N4" s="22" t="s">
        <v>262</v>
      </c>
      <c r="O4" s="23" t="s">
        <v>110</v>
      </c>
    </row>
    <row r="5" spans="1:15" ht="15" customHeight="1" x14ac:dyDescent="0.3">
      <c r="A5" s="22" t="s">
        <v>258</v>
      </c>
      <c r="B5" s="24" t="s">
        <v>101</v>
      </c>
      <c r="C5" s="25"/>
      <c r="D5" s="22" t="s">
        <v>262</v>
      </c>
      <c r="E5" s="23" t="s">
        <v>110</v>
      </c>
      <c r="F5" s="22" t="s">
        <v>262</v>
      </c>
      <c r="G5" s="23" t="s">
        <v>142</v>
      </c>
      <c r="H5" s="25"/>
      <c r="I5" s="22" t="s">
        <v>262</v>
      </c>
      <c r="J5" s="23" t="s">
        <v>211</v>
      </c>
      <c r="K5" s="22" t="s">
        <v>259</v>
      </c>
      <c r="L5" s="23" t="s">
        <v>195</v>
      </c>
      <c r="M5" s="25"/>
      <c r="N5" s="22" t="s">
        <v>262</v>
      </c>
      <c r="O5" s="23" t="s">
        <v>89</v>
      </c>
    </row>
    <row r="6" spans="1:15" ht="15" customHeight="1" x14ac:dyDescent="0.3">
      <c r="A6" s="22" t="s">
        <v>259</v>
      </c>
      <c r="B6" s="23" t="s">
        <v>209</v>
      </c>
      <c r="C6" s="17"/>
      <c r="D6" s="22" t="s">
        <v>262</v>
      </c>
      <c r="E6" s="23" t="s">
        <v>106</v>
      </c>
      <c r="F6" s="22" t="s">
        <v>259</v>
      </c>
      <c r="G6" s="23" t="s">
        <v>195</v>
      </c>
      <c r="H6" s="17"/>
      <c r="I6" s="22" t="s">
        <v>262</v>
      </c>
      <c r="J6" s="23" t="s">
        <v>110</v>
      </c>
      <c r="K6" s="26" t="s">
        <v>259</v>
      </c>
      <c r="L6" s="27" t="s">
        <v>206</v>
      </c>
      <c r="M6" s="17"/>
      <c r="N6" s="22" t="s">
        <v>262</v>
      </c>
      <c r="O6" s="23" t="s">
        <v>161</v>
      </c>
    </row>
    <row r="7" spans="1:15" ht="15" customHeight="1" x14ac:dyDescent="0.3">
      <c r="A7" s="22" t="s">
        <v>259</v>
      </c>
      <c r="B7" s="23" t="s">
        <v>206</v>
      </c>
      <c r="C7" s="17"/>
      <c r="D7" s="22" t="s">
        <v>262</v>
      </c>
      <c r="E7" s="23" t="s">
        <v>161</v>
      </c>
      <c r="F7" s="22" t="s">
        <v>259</v>
      </c>
      <c r="G7" s="23" t="s">
        <v>9</v>
      </c>
      <c r="H7" s="17"/>
      <c r="I7" s="22" t="s">
        <v>262</v>
      </c>
      <c r="J7" s="23" t="s">
        <v>106</v>
      </c>
      <c r="K7" s="22" t="s">
        <v>262</v>
      </c>
      <c r="L7" s="23" t="s">
        <v>106</v>
      </c>
      <c r="M7" s="17"/>
      <c r="N7" s="22" t="s">
        <v>262</v>
      </c>
      <c r="O7" s="23" t="s">
        <v>196</v>
      </c>
    </row>
    <row r="8" spans="1:15" ht="15" customHeight="1" x14ac:dyDescent="0.3">
      <c r="A8" s="22" t="s">
        <v>262</v>
      </c>
      <c r="B8" s="23" t="s">
        <v>116</v>
      </c>
      <c r="C8" s="17"/>
      <c r="D8" s="22" t="s">
        <v>262</v>
      </c>
      <c r="E8" s="23" t="s">
        <v>210</v>
      </c>
      <c r="F8" s="22" t="s">
        <v>262</v>
      </c>
      <c r="G8" s="23" t="s">
        <v>116</v>
      </c>
      <c r="H8" s="17"/>
      <c r="I8" s="22" t="s">
        <v>262</v>
      </c>
      <c r="J8" s="23" t="s">
        <v>89</v>
      </c>
      <c r="K8" s="22" t="s">
        <v>260</v>
      </c>
      <c r="L8" s="23" t="s">
        <v>183</v>
      </c>
      <c r="M8" s="17"/>
      <c r="N8" s="22" t="s">
        <v>262</v>
      </c>
      <c r="O8" s="23" t="s">
        <v>142</v>
      </c>
    </row>
    <row r="9" spans="1:15" ht="15" customHeight="1" x14ac:dyDescent="0.3">
      <c r="A9" s="22" t="s">
        <v>259</v>
      </c>
      <c r="B9" s="23" t="s">
        <v>9</v>
      </c>
      <c r="C9" s="17"/>
      <c r="D9" s="22" t="s">
        <v>262</v>
      </c>
      <c r="E9" s="23" t="s">
        <v>163</v>
      </c>
      <c r="F9" s="22" t="s">
        <v>262</v>
      </c>
      <c r="G9" s="23" t="s">
        <v>211</v>
      </c>
      <c r="H9" s="17"/>
      <c r="I9" s="22" t="s">
        <v>262</v>
      </c>
      <c r="J9" s="23" t="s">
        <v>196</v>
      </c>
      <c r="K9" s="22" t="s">
        <v>259</v>
      </c>
      <c r="L9" s="23" t="s">
        <v>202</v>
      </c>
      <c r="M9" s="17"/>
      <c r="N9" s="22" t="s">
        <v>262</v>
      </c>
      <c r="O9" s="23" t="s">
        <v>116</v>
      </c>
    </row>
    <row r="10" spans="1:15" ht="15" customHeight="1" x14ac:dyDescent="0.3">
      <c r="A10" s="22" t="s">
        <v>258</v>
      </c>
      <c r="B10" s="23" t="s">
        <v>150</v>
      </c>
      <c r="C10" s="17"/>
      <c r="D10" s="22" t="s">
        <v>262</v>
      </c>
      <c r="E10" s="23" t="s">
        <v>142</v>
      </c>
      <c r="F10" s="22" t="s">
        <v>259</v>
      </c>
      <c r="G10" s="23" t="s">
        <v>202</v>
      </c>
      <c r="H10" s="17"/>
      <c r="I10" s="22" t="s">
        <v>262</v>
      </c>
      <c r="J10" s="23" t="s">
        <v>19</v>
      </c>
      <c r="K10" s="22" t="s">
        <v>262</v>
      </c>
      <c r="L10" s="23" t="s">
        <v>110</v>
      </c>
      <c r="M10" s="17"/>
      <c r="N10" s="22" t="s">
        <v>262</v>
      </c>
      <c r="O10" s="23" t="s">
        <v>53</v>
      </c>
    </row>
    <row r="11" spans="1:15" ht="15" customHeight="1" x14ac:dyDescent="0.3">
      <c r="A11" s="22" t="s">
        <v>258</v>
      </c>
      <c r="B11" s="23" t="s">
        <v>135</v>
      </c>
      <c r="C11" s="17"/>
      <c r="D11" s="22" t="s">
        <v>262</v>
      </c>
      <c r="E11" s="23" t="s">
        <v>89</v>
      </c>
      <c r="F11" s="22" t="s">
        <v>262</v>
      </c>
      <c r="G11" s="23" t="s">
        <v>110</v>
      </c>
      <c r="H11" s="17"/>
      <c r="I11" s="22" t="s">
        <v>262</v>
      </c>
      <c r="J11" s="23" t="s">
        <v>55</v>
      </c>
      <c r="K11" s="22" t="s">
        <v>260</v>
      </c>
      <c r="L11" s="23" t="s">
        <v>188</v>
      </c>
      <c r="M11" s="17"/>
      <c r="N11" s="22" t="s">
        <v>262</v>
      </c>
      <c r="O11" s="23" t="s">
        <v>19</v>
      </c>
    </row>
    <row r="12" spans="1:15" ht="15" customHeight="1" x14ac:dyDescent="0.3">
      <c r="A12" s="22" t="s">
        <v>259</v>
      </c>
      <c r="B12" s="23" t="s">
        <v>194</v>
      </c>
      <c r="C12" s="17"/>
      <c r="D12" s="22" t="s">
        <v>262</v>
      </c>
      <c r="E12" s="23" t="s">
        <v>53</v>
      </c>
      <c r="F12" s="22" t="s">
        <v>259</v>
      </c>
      <c r="G12" s="23" t="s">
        <v>209</v>
      </c>
      <c r="H12" s="17"/>
      <c r="I12" s="22" t="s">
        <v>262</v>
      </c>
      <c r="J12" s="23" t="s">
        <v>161</v>
      </c>
      <c r="K12" s="22" t="s">
        <v>259</v>
      </c>
      <c r="L12" s="23" t="s">
        <v>204</v>
      </c>
      <c r="M12" s="17"/>
      <c r="N12" s="22" t="s">
        <v>262</v>
      </c>
      <c r="O12" s="23" t="s">
        <v>211</v>
      </c>
    </row>
    <row r="13" spans="1:15" ht="15" customHeight="1" x14ac:dyDescent="0.3">
      <c r="A13" s="22" t="s">
        <v>258</v>
      </c>
      <c r="B13" s="23" t="s">
        <v>167</v>
      </c>
      <c r="C13" s="17"/>
      <c r="D13" s="22" t="s">
        <v>262</v>
      </c>
      <c r="E13" s="23" t="s">
        <v>196</v>
      </c>
      <c r="F13" s="22" t="s">
        <v>260</v>
      </c>
      <c r="G13" s="23" t="s">
        <v>185</v>
      </c>
      <c r="H13" s="17"/>
      <c r="I13" s="22" t="s">
        <v>262</v>
      </c>
      <c r="J13" s="23" t="s">
        <v>95</v>
      </c>
      <c r="K13" s="22" t="s">
        <v>259</v>
      </c>
      <c r="L13" s="23" t="s">
        <v>198</v>
      </c>
      <c r="M13" s="17"/>
      <c r="N13" s="22" t="s">
        <v>262</v>
      </c>
      <c r="O13" s="23" t="s">
        <v>239</v>
      </c>
    </row>
    <row r="14" spans="1:15" ht="15" customHeight="1" x14ac:dyDescent="0.3">
      <c r="A14" s="22" t="s">
        <v>258</v>
      </c>
      <c r="B14" s="23" t="s">
        <v>127</v>
      </c>
      <c r="C14" s="17"/>
      <c r="D14" s="22" t="s">
        <v>262</v>
      </c>
      <c r="E14" s="23" t="s">
        <v>179</v>
      </c>
      <c r="F14" s="22" t="s">
        <v>259</v>
      </c>
      <c r="G14" s="23" t="s">
        <v>227</v>
      </c>
      <c r="H14" s="17"/>
      <c r="I14" s="22" t="s">
        <v>262</v>
      </c>
      <c r="J14" s="23" t="s">
        <v>20</v>
      </c>
      <c r="K14" s="22" t="s">
        <v>260</v>
      </c>
      <c r="L14" s="23" t="s">
        <v>187</v>
      </c>
      <c r="M14" s="17"/>
      <c r="N14" s="22" t="s">
        <v>262</v>
      </c>
      <c r="O14" s="23" t="s">
        <v>163</v>
      </c>
    </row>
    <row r="15" spans="1:15" ht="15" customHeight="1" thickBot="1" x14ac:dyDescent="0.35">
      <c r="A15" s="22" t="s">
        <v>258</v>
      </c>
      <c r="B15" s="23" t="s">
        <v>158</v>
      </c>
      <c r="C15" s="17"/>
      <c r="D15" s="28" t="s">
        <v>262</v>
      </c>
      <c r="E15" s="29" t="s">
        <v>239</v>
      </c>
      <c r="F15" s="22" t="s">
        <v>259</v>
      </c>
      <c r="G15" s="23" t="s">
        <v>204</v>
      </c>
      <c r="H15" s="17"/>
      <c r="I15" s="28" t="s">
        <v>262</v>
      </c>
      <c r="J15" s="29" t="s">
        <v>239</v>
      </c>
      <c r="K15" s="22" t="s">
        <v>260</v>
      </c>
      <c r="L15" s="23" t="s">
        <v>184</v>
      </c>
      <c r="M15" s="17"/>
      <c r="N15" s="28" t="s">
        <v>262</v>
      </c>
      <c r="O15" s="29" t="s">
        <v>95</v>
      </c>
    </row>
    <row r="16" spans="1:15" ht="15" customHeight="1" x14ac:dyDescent="0.3">
      <c r="A16" s="22" t="s">
        <v>258</v>
      </c>
      <c r="B16" s="23" t="s">
        <v>107</v>
      </c>
      <c r="C16" s="17"/>
      <c r="D16" s="18" t="s">
        <v>258</v>
      </c>
      <c r="E16" s="19" t="s">
        <v>101</v>
      </c>
      <c r="F16" s="22" t="s">
        <v>262</v>
      </c>
      <c r="G16" s="23" t="s">
        <v>106</v>
      </c>
      <c r="H16" s="17"/>
      <c r="I16" s="18" t="s">
        <v>258</v>
      </c>
      <c r="J16" s="19" t="s">
        <v>167</v>
      </c>
      <c r="K16" s="22" t="s">
        <v>262</v>
      </c>
      <c r="L16" s="23" t="s">
        <v>89</v>
      </c>
      <c r="M16" s="17"/>
      <c r="N16" s="18" t="s">
        <v>258</v>
      </c>
      <c r="O16" s="19" t="s">
        <v>99</v>
      </c>
    </row>
    <row r="17" spans="1:15" ht="15" customHeight="1" x14ac:dyDescent="0.3">
      <c r="A17" s="22" t="s">
        <v>258</v>
      </c>
      <c r="B17" s="23" t="s">
        <v>92</v>
      </c>
      <c r="C17" s="17"/>
      <c r="D17" s="22" t="s">
        <v>258</v>
      </c>
      <c r="E17" s="23" t="s">
        <v>150</v>
      </c>
      <c r="F17" s="22" t="s">
        <v>260</v>
      </c>
      <c r="G17" s="23" t="s">
        <v>183</v>
      </c>
      <c r="H17" s="17"/>
      <c r="I17" s="22" t="s">
        <v>258</v>
      </c>
      <c r="J17" s="23" t="s">
        <v>99</v>
      </c>
      <c r="K17" s="22" t="s">
        <v>260</v>
      </c>
      <c r="L17" s="23" t="s">
        <v>185</v>
      </c>
      <c r="M17" s="17"/>
      <c r="N17" s="22" t="s">
        <v>258</v>
      </c>
      <c r="O17" s="23" t="s">
        <v>66</v>
      </c>
    </row>
    <row r="18" spans="1:15" ht="15" customHeight="1" x14ac:dyDescent="0.3">
      <c r="A18" s="22" t="s">
        <v>258</v>
      </c>
      <c r="B18" s="23" t="s">
        <v>145</v>
      </c>
      <c r="C18" s="17"/>
      <c r="D18" s="22" t="s">
        <v>258</v>
      </c>
      <c r="E18" s="23" t="s">
        <v>135</v>
      </c>
      <c r="F18" s="22" t="s">
        <v>259</v>
      </c>
      <c r="G18" s="23" t="s">
        <v>224</v>
      </c>
      <c r="H18" s="17"/>
      <c r="I18" s="22" t="s">
        <v>258</v>
      </c>
      <c r="J18" s="23" t="s">
        <v>66</v>
      </c>
      <c r="K18" s="22" t="s">
        <v>259</v>
      </c>
      <c r="L18" s="23" t="s">
        <v>227</v>
      </c>
      <c r="M18" s="17"/>
      <c r="N18" s="22" t="s">
        <v>258</v>
      </c>
      <c r="O18" s="23" t="s">
        <v>107</v>
      </c>
    </row>
    <row r="19" spans="1:15" ht="15" customHeight="1" x14ac:dyDescent="0.3">
      <c r="A19" s="22" t="s">
        <v>258</v>
      </c>
      <c r="B19" s="23" t="s">
        <v>109</v>
      </c>
      <c r="C19" s="17"/>
      <c r="D19" s="22" t="s">
        <v>258</v>
      </c>
      <c r="E19" s="23" t="s">
        <v>167</v>
      </c>
      <c r="F19" s="22" t="s">
        <v>260</v>
      </c>
      <c r="G19" s="23" t="s">
        <v>187</v>
      </c>
      <c r="H19" s="17"/>
      <c r="I19" s="22" t="s">
        <v>258</v>
      </c>
      <c r="J19" s="23" t="s">
        <v>107</v>
      </c>
      <c r="K19" s="22" t="s">
        <v>262</v>
      </c>
      <c r="L19" s="23" t="s">
        <v>161</v>
      </c>
      <c r="M19" s="17"/>
      <c r="N19" s="22" t="s">
        <v>258</v>
      </c>
      <c r="O19" s="23" t="s">
        <v>152</v>
      </c>
    </row>
    <row r="20" spans="1:15" ht="15" customHeight="1" x14ac:dyDescent="0.3">
      <c r="A20" s="22" t="s">
        <v>260</v>
      </c>
      <c r="B20" s="23" t="s">
        <v>183</v>
      </c>
      <c r="C20" s="17"/>
      <c r="D20" s="22" t="s">
        <v>258</v>
      </c>
      <c r="E20" s="23" t="s">
        <v>127</v>
      </c>
      <c r="F20" s="22" t="s">
        <v>262</v>
      </c>
      <c r="G20" s="23" t="s">
        <v>89</v>
      </c>
      <c r="H20" s="17"/>
      <c r="I20" s="22" t="s">
        <v>258</v>
      </c>
      <c r="J20" s="23" t="s">
        <v>145</v>
      </c>
      <c r="K20" s="22" t="s">
        <v>259</v>
      </c>
      <c r="L20" s="23" t="s">
        <v>224</v>
      </c>
      <c r="M20" s="17"/>
      <c r="N20" s="22" t="s">
        <v>258</v>
      </c>
      <c r="O20" s="23" t="s">
        <v>145</v>
      </c>
    </row>
    <row r="21" spans="1:15" ht="15" customHeight="1" x14ac:dyDescent="0.3">
      <c r="A21" s="22" t="s">
        <v>260</v>
      </c>
      <c r="B21" s="23" t="s">
        <v>185</v>
      </c>
      <c r="C21" s="17"/>
      <c r="D21" s="22" t="s">
        <v>258</v>
      </c>
      <c r="E21" s="23" t="s">
        <v>158</v>
      </c>
      <c r="F21" s="22" t="s">
        <v>259</v>
      </c>
      <c r="G21" s="23" t="s">
        <v>198</v>
      </c>
      <c r="H21" s="17"/>
      <c r="I21" s="22" t="s">
        <v>258</v>
      </c>
      <c r="J21" s="23" t="s">
        <v>152</v>
      </c>
      <c r="K21" s="22" t="s">
        <v>258</v>
      </c>
      <c r="L21" s="23" t="s">
        <v>99</v>
      </c>
      <c r="M21" s="17"/>
      <c r="N21" s="22" t="s">
        <v>258</v>
      </c>
      <c r="O21" s="23" t="s">
        <v>167</v>
      </c>
    </row>
    <row r="22" spans="1:15" ht="15" customHeight="1" x14ac:dyDescent="0.3">
      <c r="A22" s="22" t="s">
        <v>262</v>
      </c>
      <c r="B22" s="23" t="s">
        <v>110</v>
      </c>
      <c r="C22" s="17"/>
      <c r="D22" s="22" t="s">
        <v>258</v>
      </c>
      <c r="E22" s="23" t="s">
        <v>107</v>
      </c>
      <c r="F22" s="22" t="s">
        <v>262</v>
      </c>
      <c r="G22" s="23" t="s">
        <v>196</v>
      </c>
      <c r="H22" s="17"/>
      <c r="I22" s="22" t="s">
        <v>258</v>
      </c>
      <c r="J22" s="23" t="s">
        <v>101</v>
      </c>
      <c r="K22" s="22" t="s">
        <v>259</v>
      </c>
      <c r="L22" s="23" t="s">
        <v>40</v>
      </c>
      <c r="M22" s="17"/>
      <c r="N22" s="22" t="s">
        <v>258</v>
      </c>
      <c r="O22" s="23" t="s">
        <v>177</v>
      </c>
    </row>
    <row r="23" spans="1:15" ht="15" customHeight="1" x14ac:dyDescent="0.3">
      <c r="A23" s="22" t="s">
        <v>260</v>
      </c>
      <c r="B23" s="23" t="s">
        <v>184</v>
      </c>
      <c r="C23" s="17"/>
      <c r="D23" s="22" t="s">
        <v>258</v>
      </c>
      <c r="E23" s="23" t="s">
        <v>92</v>
      </c>
      <c r="F23" s="22" t="s">
        <v>260</v>
      </c>
      <c r="G23" s="23" t="s">
        <v>184</v>
      </c>
      <c r="H23" s="17"/>
      <c r="I23" s="22" t="s">
        <v>258</v>
      </c>
      <c r="J23" s="23" t="s">
        <v>135</v>
      </c>
      <c r="K23" s="22" t="s">
        <v>262</v>
      </c>
      <c r="L23" s="23" t="s">
        <v>196</v>
      </c>
      <c r="M23" s="17"/>
      <c r="N23" s="22" t="s">
        <v>258</v>
      </c>
      <c r="O23" s="23" t="s">
        <v>102</v>
      </c>
    </row>
    <row r="24" spans="1:15" ht="15" customHeight="1" x14ac:dyDescent="0.3">
      <c r="A24" s="26" t="s">
        <v>258</v>
      </c>
      <c r="B24" s="27" t="s">
        <v>67</v>
      </c>
      <c r="C24" s="30"/>
      <c r="D24" s="22" t="s">
        <v>258</v>
      </c>
      <c r="E24" s="23" t="s">
        <v>145</v>
      </c>
      <c r="F24" s="22" t="s">
        <v>260</v>
      </c>
      <c r="G24" s="23" t="s">
        <v>190</v>
      </c>
      <c r="H24" s="30"/>
      <c r="I24" s="22" t="s">
        <v>258</v>
      </c>
      <c r="J24" s="23" t="s">
        <v>127</v>
      </c>
      <c r="K24" s="22" t="s">
        <v>260</v>
      </c>
      <c r="L24" s="23" t="s">
        <v>190</v>
      </c>
      <c r="M24" s="30"/>
      <c r="N24" s="22" t="s">
        <v>258</v>
      </c>
      <c r="O24" s="23" t="s">
        <v>127</v>
      </c>
    </row>
    <row r="25" spans="1:15" ht="15" customHeight="1" x14ac:dyDescent="0.3">
      <c r="A25" s="22" t="s">
        <v>259</v>
      </c>
      <c r="B25" s="23" t="s">
        <v>195</v>
      </c>
      <c r="C25" s="17"/>
      <c r="D25" s="22" t="s">
        <v>258</v>
      </c>
      <c r="E25" s="23" t="s">
        <v>109</v>
      </c>
      <c r="F25" s="22" t="s">
        <v>259</v>
      </c>
      <c r="G25" s="23" t="s">
        <v>200</v>
      </c>
      <c r="H25" s="17"/>
      <c r="I25" s="22" t="s">
        <v>258</v>
      </c>
      <c r="J25" s="23" t="s">
        <v>177</v>
      </c>
      <c r="K25" s="22" t="s">
        <v>259</v>
      </c>
      <c r="L25" s="23" t="s">
        <v>200</v>
      </c>
      <c r="M25" s="17"/>
      <c r="N25" s="22" t="s">
        <v>258</v>
      </c>
      <c r="O25" s="23" t="s">
        <v>101</v>
      </c>
    </row>
    <row r="26" spans="1:15" ht="15" customHeight="1" x14ac:dyDescent="0.3">
      <c r="A26" s="22" t="s">
        <v>258</v>
      </c>
      <c r="B26" s="23" t="s">
        <v>144</v>
      </c>
      <c r="C26" s="17"/>
      <c r="D26" s="22" t="s">
        <v>258</v>
      </c>
      <c r="E26" s="23" t="s">
        <v>67</v>
      </c>
      <c r="F26" s="22" t="s">
        <v>259</v>
      </c>
      <c r="G26" s="23" t="s">
        <v>45</v>
      </c>
      <c r="H26" s="17"/>
      <c r="I26" s="22" t="s">
        <v>258</v>
      </c>
      <c r="J26" s="23" t="s">
        <v>158</v>
      </c>
      <c r="K26" s="22" t="s">
        <v>258</v>
      </c>
      <c r="L26" s="23" t="s">
        <v>66</v>
      </c>
      <c r="M26" s="17"/>
      <c r="N26" s="22" t="s">
        <v>258</v>
      </c>
      <c r="O26" s="23" t="s">
        <v>154</v>
      </c>
    </row>
    <row r="27" spans="1:15" ht="15" customHeight="1" x14ac:dyDescent="0.3">
      <c r="A27" s="22" t="s">
        <v>262</v>
      </c>
      <c r="B27" s="23" t="s">
        <v>106</v>
      </c>
      <c r="C27" s="17"/>
      <c r="D27" s="22" t="s">
        <v>258</v>
      </c>
      <c r="E27" s="23" t="s">
        <v>144</v>
      </c>
      <c r="F27" s="22" t="s">
        <v>260</v>
      </c>
      <c r="G27" s="23" t="s">
        <v>188</v>
      </c>
      <c r="H27" s="17"/>
      <c r="I27" s="22" t="s">
        <v>258</v>
      </c>
      <c r="J27" s="23" t="s">
        <v>102</v>
      </c>
      <c r="K27" s="22" t="s">
        <v>259</v>
      </c>
      <c r="L27" s="23" t="s">
        <v>197</v>
      </c>
      <c r="M27" s="17"/>
      <c r="N27" s="22" t="s">
        <v>258</v>
      </c>
      <c r="O27" s="23" t="s">
        <v>135</v>
      </c>
    </row>
    <row r="28" spans="1:15" ht="15" customHeight="1" x14ac:dyDescent="0.3">
      <c r="A28" s="22" t="s">
        <v>258</v>
      </c>
      <c r="B28" s="23" t="s">
        <v>152</v>
      </c>
      <c r="C28" s="17"/>
      <c r="D28" s="22" t="s">
        <v>258</v>
      </c>
      <c r="E28" s="23" t="s">
        <v>152</v>
      </c>
      <c r="F28" s="22" t="s">
        <v>262</v>
      </c>
      <c r="G28" s="23" t="s">
        <v>19</v>
      </c>
      <c r="H28" s="17"/>
      <c r="I28" s="22" t="s">
        <v>258</v>
      </c>
      <c r="J28" s="23" t="s">
        <v>109</v>
      </c>
      <c r="K28" s="22" t="s">
        <v>260</v>
      </c>
      <c r="L28" s="23" t="s">
        <v>181</v>
      </c>
      <c r="M28" s="17"/>
      <c r="N28" s="22" t="s">
        <v>258</v>
      </c>
      <c r="O28" s="23" t="s">
        <v>67</v>
      </c>
    </row>
    <row r="29" spans="1:15" ht="15" customHeight="1" x14ac:dyDescent="0.3">
      <c r="A29" s="22" t="s">
        <v>262</v>
      </c>
      <c r="B29" s="23" t="s">
        <v>161</v>
      </c>
      <c r="C29" s="17"/>
      <c r="D29" s="22" t="s">
        <v>258</v>
      </c>
      <c r="E29" s="23" t="s">
        <v>138</v>
      </c>
      <c r="F29" s="22" t="s">
        <v>262</v>
      </c>
      <c r="G29" s="23" t="s">
        <v>55</v>
      </c>
      <c r="H29" s="17"/>
      <c r="I29" s="22" t="s">
        <v>258</v>
      </c>
      <c r="J29" s="23" t="s">
        <v>128</v>
      </c>
      <c r="K29" s="22" t="s">
        <v>258</v>
      </c>
      <c r="L29" s="23" t="s">
        <v>107</v>
      </c>
      <c r="M29" s="17"/>
      <c r="N29" s="22" t="s">
        <v>258</v>
      </c>
      <c r="O29" s="23" t="s">
        <v>158</v>
      </c>
    </row>
    <row r="30" spans="1:15" ht="15" customHeight="1" x14ac:dyDescent="0.3">
      <c r="A30" s="22" t="s">
        <v>258</v>
      </c>
      <c r="B30" s="23" t="s">
        <v>138</v>
      </c>
      <c r="C30" s="17"/>
      <c r="D30" s="22" t="s">
        <v>258</v>
      </c>
      <c r="E30" s="23" t="s">
        <v>99</v>
      </c>
      <c r="F30" s="22" t="s">
        <v>260</v>
      </c>
      <c r="G30" s="23" t="s">
        <v>181</v>
      </c>
      <c r="H30" s="17"/>
      <c r="I30" s="22" t="s">
        <v>258</v>
      </c>
      <c r="J30" s="23" t="s">
        <v>154</v>
      </c>
      <c r="K30" s="22" t="s">
        <v>262</v>
      </c>
      <c r="L30" s="23" t="s">
        <v>142</v>
      </c>
      <c r="M30" s="17"/>
      <c r="N30" s="22" t="s">
        <v>258</v>
      </c>
      <c r="O30" s="23" t="s">
        <v>109</v>
      </c>
    </row>
    <row r="31" spans="1:15" ht="15" customHeight="1" x14ac:dyDescent="0.3">
      <c r="A31" s="22" t="s">
        <v>262</v>
      </c>
      <c r="B31" s="23" t="s">
        <v>210</v>
      </c>
      <c r="C31" s="17"/>
      <c r="D31" s="22" t="s">
        <v>258</v>
      </c>
      <c r="E31" s="23" t="s">
        <v>128</v>
      </c>
      <c r="F31" s="22" t="s">
        <v>260</v>
      </c>
      <c r="G31" s="23" t="s">
        <v>172</v>
      </c>
      <c r="H31" s="17"/>
      <c r="I31" s="22" t="s">
        <v>258</v>
      </c>
      <c r="J31" s="23" t="s">
        <v>67</v>
      </c>
      <c r="K31" s="22" t="s">
        <v>259</v>
      </c>
      <c r="L31" s="23" t="s">
        <v>37</v>
      </c>
      <c r="M31" s="17"/>
      <c r="N31" s="22" t="s">
        <v>258</v>
      </c>
      <c r="O31" s="23" t="s">
        <v>124</v>
      </c>
    </row>
    <row r="32" spans="1:15" ht="15" customHeight="1" x14ac:dyDescent="0.3">
      <c r="A32" s="22" t="s">
        <v>258</v>
      </c>
      <c r="B32" s="23" t="s">
        <v>99</v>
      </c>
      <c r="C32" s="17"/>
      <c r="D32" s="22" t="s">
        <v>258</v>
      </c>
      <c r="E32" s="23" t="s">
        <v>171</v>
      </c>
      <c r="F32" s="22" t="s">
        <v>259</v>
      </c>
      <c r="G32" s="23" t="s">
        <v>40</v>
      </c>
      <c r="H32" s="17"/>
      <c r="I32" s="22" t="s">
        <v>258</v>
      </c>
      <c r="J32" s="23" t="s">
        <v>150</v>
      </c>
      <c r="K32" s="22" t="s">
        <v>258</v>
      </c>
      <c r="L32" s="23" t="s">
        <v>152</v>
      </c>
      <c r="M32" s="17"/>
      <c r="N32" s="22" t="s">
        <v>258</v>
      </c>
      <c r="O32" s="23" t="s">
        <v>150</v>
      </c>
    </row>
    <row r="33" spans="1:15" ht="15" customHeight="1" x14ac:dyDescent="0.3">
      <c r="A33" s="22" t="s">
        <v>262</v>
      </c>
      <c r="B33" s="23" t="s">
        <v>163</v>
      </c>
      <c r="C33" s="17"/>
      <c r="D33" s="22" t="s">
        <v>258</v>
      </c>
      <c r="E33" s="23" t="s">
        <v>133</v>
      </c>
      <c r="F33" s="22" t="s">
        <v>262</v>
      </c>
      <c r="G33" s="23" t="s">
        <v>161</v>
      </c>
      <c r="H33" s="17"/>
      <c r="I33" s="22" t="s">
        <v>258</v>
      </c>
      <c r="J33" s="23" t="s">
        <v>68</v>
      </c>
      <c r="K33" s="22" t="s">
        <v>259</v>
      </c>
      <c r="L33" s="23" t="s">
        <v>52</v>
      </c>
      <c r="M33" s="17"/>
      <c r="N33" s="22" t="s">
        <v>258</v>
      </c>
      <c r="O33" s="23" t="s">
        <v>128</v>
      </c>
    </row>
    <row r="34" spans="1:15" ht="15" customHeight="1" x14ac:dyDescent="0.3">
      <c r="A34" s="22" t="s">
        <v>262</v>
      </c>
      <c r="B34" s="23" t="s">
        <v>142</v>
      </c>
      <c r="C34" s="17"/>
      <c r="D34" s="22" t="s">
        <v>258</v>
      </c>
      <c r="E34" s="23" t="s">
        <v>102</v>
      </c>
      <c r="F34" s="22" t="s">
        <v>258</v>
      </c>
      <c r="G34" s="23" t="s">
        <v>167</v>
      </c>
      <c r="H34" s="17"/>
      <c r="I34" s="22" t="s">
        <v>258</v>
      </c>
      <c r="J34" s="23" t="s">
        <v>124</v>
      </c>
      <c r="K34" s="22" t="s">
        <v>260</v>
      </c>
      <c r="L34" s="23" t="s">
        <v>191</v>
      </c>
      <c r="M34" s="17"/>
      <c r="N34" s="22" t="s">
        <v>258</v>
      </c>
      <c r="O34" s="23" t="s">
        <v>144</v>
      </c>
    </row>
    <row r="35" spans="1:15" ht="15" customHeight="1" x14ac:dyDescent="0.3">
      <c r="A35" s="22" t="s">
        <v>258</v>
      </c>
      <c r="B35" s="23" t="s">
        <v>128</v>
      </c>
      <c r="C35" s="17"/>
      <c r="D35" s="22" t="s">
        <v>258</v>
      </c>
      <c r="E35" s="23" t="s">
        <v>31</v>
      </c>
      <c r="F35" s="22" t="s">
        <v>258</v>
      </c>
      <c r="G35" s="23" t="s">
        <v>99</v>
      </c>
      <c r="H35" s="17"/>
      <c r="I35" s="22" t="s">
        <v>258</v>
      </c>
      <c r="J35" s="23" t="s">
        <v>144</v>
      </c>
      <c r="K35" s="22" t="s">
        <v>258</v>
      </c>
      <c r="L35" s="23" t="s">
        <v>145</v>
      </c>
      <c r="M35" s="17"/>
      <c r="N35" s="22" t="s">
        <v>258</v>
      </c>
      <c r="O35" s="23" t="s">
        <v>68</v>
      </c>
    </row>
    <row r="36" spans="1:15" ht="15" customHeight="1" x14ac:dyDescent="0.3">
      <c r="A36" s="22" t="s">
        <v>258</v>
      </c>
      <c r="B36" s="23" t="s">
        <v>171</v>
      </c>
      <c r="C36" s="17"/>
      <c r="D36" s="22" t="s">
        <v>258</v>
      </c>
      <c r="E36" s="23" t="s">
        <v>132</v>
      </c>
      <c r="F36" s="22" t="s">
        <v>259</v>
      </c>
      <c r="G36" s="23" t="s">
        <v>37</v>
      </c>
      <c r="H36" s="17"/>
      <c r="I36" s="22" t="s">
        <v>258</v>
      </c>
      <c r="J36" s="23" t="s">
        <v>132</v>
      </c>
      <c r="K36" s="22" t="s">
        <v>259</v>
      </c>
      <c r="L36" s="23" t="s">
        <v>232</v>
      </c>
      <c r="M36" s="17"/>
      <c r="N36" s="22" t="s">
        <v>258</v>
      </c>
      <c r="O36" s="23" t="s">
        <v>138</v>
      </c>
    </row>
    <row r="37" spans="1:15" ht="15" customHeight="1" x14ac:dyDescent="0.3">
      <c r="A37" s="22" t="s">
        <v>260</v>
      </c>
      <c r="B37" s="23" t="s">
        <v>188</v>
      </c>
      <c r="C37" s="17"/>
      <c r="D37" s="22" t="s">
        <v>258</v>
      </c>
      <c r="E37" s="23" t="s">
        <v>54</v>
      </c>
      <c r="F37" s="22" t="s">
        <v>259</v>
      </c>
      <c r="G37" s="23" t="s">
        <v>52</v>
      </c>
      <c r="H37" s="17"/>
      <c r="I37" s="22" t="s">
        <v>258</v>
      </c>
      <c r="J37" s="23" t="s">
        <v>91</v>
      </c>
      <c r="K37" s="22" t="s">
        <v>262</v>
      </c>
      <c r="L37" s="23" t="s">
        <v>116</v>
      </c>
      <c r="M37" s="17"/>
      <c r="N37" s="22" t="s">
        <v>258</v>
      </c>
      <c r="O37" s="23" t="s">
        <v>97</v>
      </c>
    </row>
    <row r="38" spans="1:15" ht="15" customHeight="1" x14ac:dyDescent="0.3">
      <c r="A38" s="22" t="s">
        <v>258</v>
      </c>
      <c r="B38" s="23" t="s">
        <v>133</v>
      </c>
      <c r="C38" s="17"/>
      <c r="D38" s="22" t="s">
        <v>258</v>
      </c>
      <c r="E38" s="23" t="s">
        <v>154</v>
      </c>
      <c r="F38" s="22" t="s">
        <v>262</v>
      </c>
      <c r="G38" s="23" t="s">
        <v>95</v>
      </c>
      <c r="H38" s="17"/>
      <c r="I38" s="22" t="s">
        <v>258</v>
      </c>
      <c r="J38" s="23" t="s">
        <v>14</v>
      </c>
      <c r="K38" s="22" t="s">
        <v>258</v>
      </c>
      <c r="L38" s="23" t="s">
        <v>167</v>
      </c>
      <c r="M38" s="17"/>
      <c r="N38" s="22" t="s">
        <v>258</v>
      </c>
      <c r="O38" s="23" t="s">
        <v>132</v>
      </c>
    </row>
    <row r="39" spans="1:15" ht="15" customHeight="1" x14ac:dyDescent="0.3">
      <c r="A39" s="22" t="s">
        <v>258</v>
      </c>
      <c r="B39" s="23" t="s">
        <v>102</v>
      </c>
      <c r="C39" s="17"/>
      <c r="D39" s="22" t="s">
        <v>258</v>
      </c>
      <c r="E39" s="23" t="s">
        <v>14</v>
      </c>
      <c r="F39" s="22" t="s">
        <v>259</v>
      </c>
      <c r="G39" s="23" t="s">
        <v>197</v>
      </c>
      <c r="H39" s="17"/>
      <c r="I39" s="22" t="s">
        <v>258</v>
      </c>
      <c r="J39" s="23" t="s">
        <v>138</v>
      </c>
      <c r="K39" s="22" t="s">
        <v>258</v>
      </c>
      <c r="L39" s="23" t="s">
        <v>177</v>
      </c>
      <c r="M39" s="17"/>
      <c r="N39" s="22" t="s">
        <v>258</v>
      </c>
      <c r="O39" s="23" t="s">
        <v>60</v>
      </c>
    </row>
    <row r="40" spans="1:15" ht="15" customHeight="1" x14ac:dyDescent="0.3">
      <c r="A40" s="22" t="s">
        <v>262</v>
      </c>
      <c r="B40" s="23" t="s">
        <v>89</v>
      </c>
      <c r="C40" s="17"/>
      <c r="D40" s="22" t="s">
        <v>258</v>
      </c>
      <c r="E40" s="23" t="s">
        <v>87</v>
      </c>
      <c r="F40" s="22" t="s">
        <v>258</v>
      </c>
      <c r="G40" s="23" t="s">
        <v>66</v>
      </c>
      <c r="H40" s="17"/>
      <c r="I40" s="22" t="s">
        <v>258</v>
      </c>
      <c r="J40" s="23" t="s">
        <v>97</v>
      </c>
      <c r="K40" s="22" t="s">
        <v>259</v>
      </c>
      <c r="L40" s="23" t="s">
        <v>48</v>
      </c>
      <c r="M40" s="17"/>
      <c r="N40" s="22" t="s">
        <v>258</v>
      </c>
      <c r="O40" s="23" t="s">
        <v>91</v>
      </c>
    </row>
    <row r="41" spans="1:15" ht="15" customHeight="1" x14ac:dyDescent="0.3">
      <c r="A41" s="22" t="s">
        <v>258</v>
      </c>
      <c r="B41" s="23" t="s">
        <v>31</v>
      </c>
      <c r="C41" s="17"/>
      <c r="D41" s="22" t="s">
        <v>258</v>
      </c>
      <c r="E41" s="23" t="s">
        <v>130</v>
      </c>
      <c r="F41" s="22" t="s">
        <v>260</v>
      </c>
      <c r="G41" s="23" t="s">
        <v>168</v>
      </c>
      <c r="H41" s="17"/>
      <c r="I41" s="22" t="s">
        <v>258</v>
      </c>
      <c r="J41" s="23" t="s">
        <v>92</v>
      </c>
      <c r="K41" s="22" t="s">
        <v>259</v>
      </c>
      <c r="L41" s="23" t="s">
        <v>209</v>
      </c>
      <c r="M41" s="17"/>
      <c r="N41" s="22" t="s">
        <v>258</v>
      </c>
      <c r="O41" s="23" t="s">
        <v>244</v>
      </c>
    </row>
    <row r="42" spans="1:15" ht="15" customHeight="1" x14ac:dyDescent="0.3">
      <c r="A42" s="22" t="s">
        <v>258</v>
      </c>
      <c r="B42" s="23" t="s">
        <v>132</v>
      </c>
      <c r="C42" s="17"/>
      <c r="D42" s="22" t="s">
        <v>258</v>
      </c>
      <c r="E42" s="23" t="s">
        <v>148</v>
      </c>
      <c r="F42" s="22" t="s">
        <v>258</v>
      </c>
      <c r="G42" s="23" t="s">
        <v>107</v>
      </c>
      <c r="H42" s="17"/>
      <c r="I42" s="22" t="s">
        <v>258</v>
      </c>
      <c r="J42" s="23" t="s">
        <v>244</v>
      </c>
      <c r="K42" s="22" t="s">
        <v>258</v>
      </c>
      <c r="L42" s="23" t="s">
        <v>102</v>
      </c>
      <c r="M42" s="17"/>
      <c r="N42" s="22" t="s">
        <v>258</v>
      </c>
      <c r="O42" s="23" t="s">
        <v>14</v>
      </c>
    </row>
    <row r="43" spans="1:15" ht="15" customHeight="1" thickBot="1" x14ac:dyDescent="0.35">
      <c r="A43" s="22" t="s">
        <v>259</v>
      </c>
      <c r="B43" s="23" t="s">
        <v>233</v>
      </c>
      <c r="C43" s="17"/>
      <c r="D43" s="28" t="s">
        <v>258</v>
      </c>
      <c r="E43" s="29" t="s">
        <v>245</v>
      </c>
      <c r="F43" s="22" t="s">
        <v>259</v>
      </c>
      <c r="G43" s="23" t="s">
        <v>192</v>
      </c>
      <c r="H43" s="17"/>
      <c r="I43" s="28" t="s">
        <v>258</v>
      </c>
      <c r="J43" s="29" t="s">
        <v>171</v>
      </c>
      <c r="K43" s="22" t="s">
        <v>260</v>
      </c>
      <c r="L43" s="23" t="s">
        <v>11</v>
      </c>
      <c r="M43" s="17"/>
      <c r="N43" s="28" t="s">
        <v>258</v>
      </c>
      <c r="O43" s="29" t="s">
        <v>92</v>
      </c>
    </row>
    <row r="44" spans="1:15" ht="15" customHeight="1" x14ac:dyDescent="0.3">
      <c r="A44" s="22" t="s">
        <v>258</v>
      </c>
      <c r="B44" s="23" t="s">
        <v>54</v>
      </c>
      <c r="C44" s="17"/>
      <c r="D44" s="18" t="s">
        <v>260</v>
      </c>
      <c r="E44" s="19" t="s">
        <v>183</v>
      </c>
      <c r="F44" s="22" t="s">
        <v>260</v>
      </c>
      <c r="G44" s="23" t="s">
        <v>11</v>
      </c>
      <c r="H44" s="17"/>
      <c r="I44" s="18" t="s">
        <v>260</v>
      </c>
      <c r="J44" s="21" t="s">
        <v>185</v>
      </c>
      <c r="K44" s="22" t="s">
        <v>259</v>
      </c>
      <c r="L44" s="23" t="s">
        <v>83</v>
      </c>
      <c r="M44" s="17"/>
      <c r="N44" s="18" t="s">
        <v>260</v>
      </c>
      <c r="O44" s="21" t="s">
        <v>183</v>
      </c>
    </row>
    <row r="45" spans="1:15" ht="15" customHeight="1" x14ac:dyDescent="0.3">
      <c r="A45" s="22" t="s">
        <v>258</v>
      </c>
      <c r="B45" s="23" t="s">
        <v>154</v>
      </c>
      <c r="C45" s="17"/>
      <c r="D45" s="22" t="s">
        <v>260</v>
      </c>
      <c r="E45" s="27" t="s">
        <v>185</v>
      </c>
      <c r="F45" s="22" t="s">
        <v>259</v>
      </c>
      <c r="G45" s="23" t="s">
        <v>232</v>
      </c>
      <c r="H45" s="17"/>
      <c r="I45" s="22" t="s">
        <v>260</v>
      </c>
      <c r="J45" s="23" t="s">
        <v>183</v>
      </c>
      <c r="K45" s="22" t="s">
        <v>258</v>
      </c>
      <c r="L45" s="23" t="s">
        <v>127</v>
      </c>
      <c r="M45" s="17"/>
      <c r="N45" s="22" t="s">
        <v>260</v>
      </c>
      <c r="O45" s="23" t="s">
        <v>188</v>
      </c>
    </row>
    <row r="46" spans="1:15" ht="15" customHeight="1" x14ac:dyDescent="0.3">
      <c r="A46" s="22" t="s">
        <v>260</v>
      </c>
      <c r="B46" s="23" t="s">
        <v>11</v>
      </c>
      <c r="C46" s="17"/>
      <c r="D46" s="22" t="s">
        <v>260</v>
      </c>
      <c r="E46" s="23" t="s">
        <v>184</v>
      </c>
      <c r="F46" s="22" t="s">
        <v>259</v>
      </c>
      <c r="G46" s="23" t="s">
        <v>83</v>
      </c>
      <c r="H46" s="17"/>
      <c r="I46" s="22" t="s">
        <v>260</v>
      </c>
      <c r="J46" s="23" t="s">
        <v>187</v>
      </c>
      <c r="K46" s="22" t="s">
        <v>259</v>
      </c>
      <c r="L46" s="23" t="s">
        <v>45</v>
      </c>
      <c r="M46" s="17"/>
      <c r="N46" s="22" t="s">
        <v>260</v>
      </c>
      <c r="O46" s="23" t="s">
        <v>187</v>
      </c>
    </row>
    <row r="47" spans="1:15" ht="15" customHeight="1" x14ac:dyDescent="0.3">
      <c r="A47" s="22" t="s">
        <v>258</v>
      </c>
      <c r="B47" s="23" t="s">
        <v>14</v>
      </c>
      <c r="C47" s="17"/>
      <c r="D47" s="22" t="s">
        <v>260</v>
      </c>
      <c r="E47" s="23" t="s">
        <v>188</v>
      </c>
      <c r="F47" s="22" t="s">
        <v>262</v>
      </c>
      <c r="G47" s="23" t="s">
        <v>20</v>
      </c>
      <c r="H47" s="17"/>
      <c r="I47" s="22" t="s">
        <v>260</v>
      </c>
      <c r="J47" s="23" t="s">
        <v>184</v>
      </c>
      <c r="K47" s="22" t="s">
        <v>258</v>
      </c>
      <c r="L47" s="23" t="s">
        <v>101</v>
      </c>
      <c r="M47" s="17"/>
      <c r="N47" s="22" t="s">
        <v>260</v>
      </c>
      <c r="O47" s="23" t="s">
        <v>184</v>
      </c>
    </row>
    <row r="48" spans="1:15" ht="15" customHeight="1" x14ac:dyDescent="0.3">
      <c r="A48" s="22" t="s">
        <v>258</v>
      </c>
      <c r="B48" s="23" t="s">
        <v>87</v>
      </c>
      <c r="C48" s="17"/>
      <c r="D48" s="22" t="s">
        <v>260</v>
      </c>
      <c r="E48" s="23" t="s">
        <v>11</v>
      </c>
      <c r="F48" s="22" t="s">
        <v>258</v>
      </c>
      <c r="G48" s="23" t="s">
        <v>145</v>
      </c>
      <c r="H48" s="17"/>
      <c r="I48" s="22" t="s">
        <v>260</v>
      </c>
      <c r="J48" s="23" t="s">
        <v>190</v>
      </c>
      <c r="K48" s="22" t="s">
        <v>259</v>
      </c>
      <c r="L48" s="23" t="s">
        <v>192</v>
      </c>
      <c r="M48" s="17"/>
      <c r="N48" s="22" t="s">
        <v>260</v>
      </c>
      <c r="O48" s="23" t="s">
        <v>185</v>
      </c>
    </row>
    <row r="49" spans="1:15" ht="15" customHeight="1" x14ac:dyDescent="0.3">
      <c r="A49" s="22" t="s">
        <v>258</v>
      </c>
      <c r="B49" s="23" t="s">
        <v>130</v>
      </c>
      <c r="C49" s="17"/>
      <c r="D49" s="22" t="s">
        <v>260</v>
      </c>
      <c r="E49" s="23" t="s">
        <v>187</v>
      </c>
      <c r="F49" s="22" t="s">
        <v>260</v>
      </c>
      <c r="G49" s="23" t="s">
        <v>61</v>
      </c>
      <c r="H49" s="17"/>
      <c r="I49" s="22" t="s">
        <v>260</v>
      </c>
      <c r="J49" s="23" t="s">
        <v>188</v>
      </c>
      <c r="K49" s="22" t="s">
        <v>258</v>
      </c>
      <c r="L49" s="23" t="s">
        <v>154</v>
      </c>
      <c r="M49" s="17"/>
      <c r="N49" s="22" t="s">
        <v>260</v>
      </c>
      <c r="O49" s="23" t="s">
        <v>190</v>
      </c>
    </row>
    <row r="50" spans="1:15" ht="15" customHeight="1" thickBot="1" x14ac:dyDescent="0.35">
      <c r="A50" s="22" t="s">
        <v>259</v>
      </c>
      <c r="B50" s="23" t="s">
        <v>200</v>
      </c>
      <c r="C50" s="17"/>
      <c r="D50" s="28" t="s">
        <v>260</v>
      </c>
      <c r="E50" s="29" t="s">
        <v>228</v>
      </c>
      <c r="F50" s="22" t="s">
        <v>258</v>
      </c>
      <c r="G50" s="23" t="s">
        <v>152</v>
      </c>
      <c r="H50" s="17"/>
      <c r="I50" s="28" t="s">
        <v>260</v>
      </c>
      <c r="J50" s="29" t="s">
        <v>181</v>
      </c>
      <c r="K50" s="22" t="s">
        <v>259</v>
      </c>
      <c r="L50" s="23" t="s">
        <v>12</v>
      </c>
      <c r="M50" s="17"/>
      <c r="N50" s="28" t="s">
        <v>260</v>
      </c>
      <c r="O50" s="29" t="s">
        <v>181</v>
      </c>
    </row>
    <row r="51" spans="1:15" ht="15" customHeight="1" x14ac:dyDescent="0.3">
      <c r="A51" s="22" t="s">
        <v>259</v>
      </c>
      <c r="B51" s="23" t="s">
        <v>202</v>
      </c>
      <c r="C51" s="17"/>
      <c r="D51" s="18" t="s">
        <v>259</v>
      </c>
      <c r="E51" s="19" t="s">
        <v>208</v>
      </c>
      <c r="F51" s="22" t="s">
        <v>258</v>
      </c>
      <c r="G51" s="23" t="s">
        <v>101</v>
      </c>
      <c r="H51" s="17"/>
      <c r="I51" s="18" t="s">
        <v>259</v>
      </c>
      <c r="J51" s="19" t="s">
        <v>194</v>
      </c>
      <c r="K51" s="22" t="s">
        <v>262</v>
      </c>
      <c r="L51" s="23" t="s">
        <v>53</v>
      </c>
      <c r="M51" s="17"/>
      <c r="N51" s="18" t="s">
        <v>259</v>
      </c>
      <c r="O51" s="19" t="s">
        <v>194</v>
      </c>
    </row>
    <row r="52" spans="1:15" ht="15" customHeight="1" x14ac:dyDescent="0.3">
      <c r="A52" s="22" t="s">
        <v>262</v>
      </c>
      <c r="B52" s="23" t="s">
        <v>53</v>
      </c>
      <c r="C52" s="17"/>
      <c r="D52" s="22" t="s">
        <v>259</v>
      </c>
      <c r="E52" s="23" t="s">
        <v>209</v>
      </c>
      <c r="F52" s="22" t="s">
        <v>260</v>
      </c>
      <c r="G52" s="23" t="s">
        <v>191</v>
      </c>
      <c r="H52" s="17"/>
      <c r="I52" s="22" t="s">
        <v>259</v>
      </c>
      <c r="J52" s="23" t="s">
        <v>206</v>
      </c>
      <c r="K52" s="22" t="s">
        <v>258</v>
      </c>
      <c r="L52" s="23" t="s">
        <v>135</v>
      </c>
      <c r="M52" s="17"/>
      <c r="N52" s="22" t="s">
        <v>259</v>
      </c>
      <c r="O52" s="23" t="s">
        <v>9</v>
      </c>
    </row>
    <row r="53" spans="1:15" ht="15" customHeight="1" x14ac:dyDescent="0.3">
      <c r="A53" s="22" t="s">
        <v>260</v>
      </c>
      <c r="B53" s="23" t="s">
        <v>187</v>
      </c>
      <c r="C53" s="17"/>
      <c r="D53" s="22" t="s">
        <v>259</v>
      </c>
      <c r="E53" s="23" t="s">
        <v>206</v>
      </c>
      <c r="F53" s="22" t="s">
        <v>258</v>
      </c>
      <c r="G53" s="23" t="s">
        <v>135</v>
      </c>
      <c r="H53" s="17"/>
      <c r="I53" s="22" t="s">
        <v>259</v>
      </c>
      <c r="J53" s="23" t="s">
        <v>195</v>
      </c>
      <c r="K53" s="22" t="s">
        <v>258</v>
      </c>
      <c r="L53" s="23" t="s">
        <v>67</v>
      </c>
      <c r="M53" s="17"/>
      <c r="N53" s="22" t="s">
        <v>259</v>
      </c>
      <c r="O53" s="23" t="s">
        <v>195</v>
      </c>
    </row>
    <row r="54" spans="1:15" ht="15" customHeight="1" x14ac:dyDescent="0.3">
      <c r="A54" s="22" t="s">
        <v>260</v>
      </c>
      <c r="B54" s="23" t="s">
        <v>228</v>
      </c>
      <c r="C54" s="17"/>
      <c r="D54" s="22" t="s">
        <v>259</v>
      </c>
      <c r="E54" s="23" t="s">
        <v>9</v>
      </c>
      <c r="F54" s="22" t="s">
        <v>258</v>
      </c>
      <c r="G54" s="23" t="s">
        <v>127</v>
      </c>
      <c r="H54" s="17"/>
      <c r="I54" s="22" t="s">
        <v>259</v>
      </c>
      <c r="J54" s="23" t="s">
        <v>9</v>
      </c>
      <c r="K54" s="22" t="s">
        <v>260</v>
      </c>
      <c r="L54" s="23" t="s">
        <v>172</v>
      </c>
      <c r="M54" s="17"/>
      <c r="N54" s="22" t="s">
        <v>259</v>
      </c>
      <c r="O54" s="23" t="s">
        <v>206</v>
      </c>
    </row>
    <row r="55" spans="1:15" ht="15" customHeight="1" x14ac:dyDescent="0.3">
      <c r="A55" s="22" t="s">
        <v>262</v>
      </c>
      <c r="B55" s="23" t="s">
        <v>196</v>
      </c>
      <c r="C55" s="17"/>
      <c r="D55" s="22" t="s">
        <v>259</v>
      </c>
      <c r="E55" s="23" t="s">
        <v>194</v>
      </c>
      <c r="F55" s="22" t="s">
        <v>262</v>
      </c>
      <c r="G55" s="23" t="s">
        <v>239</v>
      </c>
      <c r="H55" s="17"/>
      <c r="I55" s="22" t="s">
        <v>259</v>
      </c>
      <c r="J55" s="23" t="s">
        <v>202</v>
      </c>
      <c r="K55" s="22" t="s">
        <v>258</v>
      </c>
      <c r="L55" s="23" t="s">
        <v>158</v>
      </c>
      <c r="M55" s="17"/>
      <c r="N55" s="22" t="s">
        <v>259</v>
      </c>
      <c r="O55" s="23" t="s">
        <v>202</v>
      </c>
    </row>
    <row r="56" spans="1:15" ht="15" customHeight="1" x14ac:dyDescent="0.3">
      <c r="A56" s="22" t="s">
        <v>259</v>
      </c>
      <c r="B56" s="23" t="s">
        <v>197</v>
      </c>
      <c r="C56" s="17"/>
      <c r="D56" s="22" t="s">
        <v>259</v>
      </c>
      <c r="E56" s="23" t="s">
        <v>195</v>
      </c>
      <c r="F56" s="22" t="s">
        <v>258</v>
      </c>
      <c r="G56" s="23" t="s">
        <v>177</v>
      </c>
      <c r="H56" s="17"/>
      <c r="I56" s="22" t="s">
        <v>259</v>
      </c>
      <c r="J56" s="23" t="s">
        <v>209</v>
      </c>
      <c r="K56" s="22" t="s">
        <v>262</v>
      </c>
      <c r="L56" s="23" t="s">
        <v>19</v>
      </c>
      <c r="M56" s="17"/>
      <c r="N56" s="22" t="s">
        <v>259</v>
      </c>
      <c r="O56" s="23" t="s">
        <v>204</v>
      </c>
    </row>
    <row r="57" spans="1:15" ht="15" customHeight="1" x14ac:dyDescent="0.3">
      <c r="A57" s="22" t="s">
        <v>258</v>
      </c>
      <c r="B57" s="23" t="s">
        <v>148</v>
      </c>
      <c r="C57" s="17"/>
      <c r="D57" s="22" t="s">
        <v>259</v>
      </c>
      <c r="E57" s="23" t="s">
        <v>233</v>
      </c>
      <c r="F57" s="22" t="s">
        <v>262</v>
      </c>
      <c r="G57" s="23" t="s">
        <v>53</v>
      </c>
      <c r="H57" s="17"/>
      <c r="I57" s="22" t="s">
        <v>259</v>
      </c>
      <c r="J57" s="23" t="s">
        <v>227</v>
      </c>
      <c r="K57" s="22" t="s">
        <v>258</v>
      </c>
      <c r="L57" s="23" t="s">
        <v>109</v>
      </c>
      <c r="M57" s="17"/>
      <c r="N57" s="22" t="s">
        <v>259</v>
      </c>
      <c r="O57" s="23" t="s">
        <v>198</v>
      </c>
    </row>
    <row r="58" spans="1:15" ht="15" customHeight="1" thickBot="1" x14ac:dyDescent="0.35">
      <c r="A58" s="28" t="s">
        <v>259</v>
      </c>
      <c r="B58" s="29" t="s">
        <v>204</v>
      </c>
      <c r="C58" s="17"/>
      <c r="D58" s="28" t="s">
        <v>259</v>
      </c>
      <c r="E58" s="29" t="s">
        <v>200</v>
      </c>
      <c r="F58" s="28" t="s">
        <v>260</v>
      </c>
      <c r="G58" s="29" t="s">
        <v>43</v>
      </c>
      <c r="H58" s="17"/>
      <c r="I58" s="28" t="s">
        <v>259</v>
      </c>
      <c r="J58" s="29" t="s">
        <v>204</v>
      </c>
      <c r="K58" s="28" t="s">
        <v>260</v>
      </c>
      <c r="L58" s="29" t="s">
        <v>168</v>
      </c>
      <c r="M58" s="17"/>
      <c r="N58" s="28" t="s">
        <v>259</v>
      </c>
      <c r="O58" s="29" t="s">
        <v>227</v>
      </c>
    </row>
    <row r="59" spans="1:15" ht="15" customHeight="1" x14ac:dyDescent="0.3">
      <c r="C59" s="17"/>
      <c r="H59" s="17"/>
      <c r="M59" s="17"/>
    </row>
    <row r="151" spans="1:15" ht="15" customHeight="1" x14ac:dyDescent="0.3">
      <c r="D151" s="31"/>
      <c r="I151" s="31"/>
      <c r="N151" s="31"/>
    </row>
    <row r="152" spans="1:15" ht="15" customHeight="1" x14ac:dyDescent="0.3">
      <c r="E152" s="31"/>
      <c r="J152" s="31"/>
      <c r="O152" s="31"/>
    </row>
    <row r="158" spans="1:15" ht="15" customHeight="1" x14ac:dyDescent="0.3">
      <c r="B158" s="31"/>
      <c r="G158" s="31"/>
      <c r="K158" s="31"/>
    </row>
    <row r="159" spans="1:15" ht="15" customHeight="1" x14ac:dyDescent="0.3">
      <c r="A159" s="31"/>
      <c r="C159" s="31"/>
      <c r="F159" s="31"/>
      <c r="H159" s="31"/>
      <c r="L159" s="31"/>
      <c r="M159" s="31"/>
    </row>
    <row r="162" spans="1:15" ht="15" customHeight="1" x14ac:dyDescent="0.3">
      <c r="D162" s="31"/>
      <c r="I162" s="31"/>
      <c r="N162" s="31"/>
    </row>
    <row r="163" spans="1:15" ht="15" customHeight="1" x14ac:dyDescent="0.3">
      <c r="E163" s="31"/>
      <c r="J163" s="31"/>
      <c r="O163" s="31"/>
    </row>
    <row r="169" spans="1:15" ht="15" customHeight="1" x14ac:dyDescent="0.3">
      <c r="B169" s="31"/>
      <c r="G169" s="31"/>
      <c r="K169" s="31"/>
    </row>
    <row r="170" spans="1:15" ht="15" customHeight="1" x14ac:dyDescent="0.3">
      <c r="A170" s="31"/>
      <c r="C170" s="31"/>
      <c r="F170" s="31"/>
      <c r="H170" s="31"/>
      <c r="L170" s="31"/>
      <c r="M170" s="31"/>
    </row>
  </sheetData>
  <mergeCells count="6">
    <mergeCell ref="N2:O2"/>
    <mergeCell ref="A2:B2"/>
    <mergeCell ref="D2:E2"/>
    <mergeCell ref="F2:G2"/>
    <mergeCell ref="I2:J2"/>
    <mergeCell ref="K2:L2"/>
  </mergeCells>
  <pageMargins left="0.25" right="0.25" top="0.22916666666666699" bottom="0.24621212121212099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pane ySplit="1" topLeftCell="A2" activePane="bottomLeft" state="frozen"/>
      <selection pane="bottomLeft" activeCell="F2" sqref="F2"/>
    </sheetView>
  </sheetViews>
  <sheetFormatPr defaultRowHeight="14.4" x14ac:dyDescent="0.3"/>
  <cols>
    <col min="1" max="1" width="39.5546875" style="3" customWidth="1"/>
    <col min="2" max="5" width="14.5546875" style="1" customWidth="1"/>
    <col min="6" max="6" width="31.109375" style="1" customWidth="1"/>
  </cols>
  <sheetData>
    <row r="1" spans="1:6" ht="43.2" x14ac:dyDescent="0.3">
      <c r="A1" s="8" t="s">
        <v>275</v>
      </c>
      <c r="B1" s="7" t="s">
        <v>271</v>
      </c>
      <c r="C1" s="7" t="s">
        <v>272</v>
      </c>
      <c r="D1" s="7" t="s">
        <v>273</v>
      </c>
      <c r="E1" s="7" t="s">
        <v>274</v>
      </c>
      <c r="F1" s="7" t="s">
        <v>269</v>
      </c>
    </row>
    <row r="2" spans="1:6" x14ac:dyDescent="0.3">
      <c r="A2" s="3" t="s">
        <v>187</v>
      </c>
      <c r="B2" s="2" t="s">
        <v>270</v>
      </c>
      <c r="C2" s="2" t="s">
        <v>270</v>
      </c>
      <c r="D2" s="2" t="s">
        <v>270</v>
      </c>
      <c r="E2" s="2" t="s">
        <v>270</v>
      </c>
      <c r="F2" s="2">
        <f t="shared" ref="F2:F65" si="0">COUNTIF(B2:E2, "Yes")</f>
        <v>4</v>
      </c>
    </row>
    <row r="3" spans="1:6" x14ac:dyDescent="0.3">
      <c r="A3" s="3" t="s">
        <v>183</v>
      </c>
      <c r="B3" s="2" t="s">
        <v>270</v>
      </c>
      <c r="C3" s="2" t="s">
        <v>270</v>
      </c>
      <c r="D3" s="2" t="s">
        <v>270</v>
      </c>
      <c r="E3" s="2" t="s">
        <v>270</v>
      </c>
      <c r="F3" s="2">
        <f t="shared" si="0"/>
        <v>4</v>
      </c>
    </row>
    <row r="4" spans="1:6" x14ac:dyDescent="0.3">
      <c r="A4" s="3" t="s">
        <v>194</v>
      </c>
      <c r="B4" s="2" t="s">
        <v>270</v>
      </c>
      <c r="C4" s="2" t="s">
        <v>270</v>
      </c>
      <c r="D4" s="2" t="s">
        <v>270</v>
      </c>
      <c r="E4" s="2" t="s">
        <v>270</v>
      </c>
      <c r="F4" s="2">
        <f t="shared" si="0"/>
        <v>4</v>
      </c>
    </row>
    <row r="5" spans="1:6" x14ac:dyDescent="0.3">
      <c r="A5" s="3" t="s">
        <v>195</v>
      </c>
      <c r="B5" s="2" t="s">
        <v>270</v>
      </c>
      <c r="C5" s="2" t="s">
        <v>270</v>
      </c>
      <c r="D5" s="2" t="s">
        <v>270</v>
      </c>
      <c r="E5" s="2" t="s">
        <v>270</v>
      </c>
      <c r="F5" s="2">
        <f t="shared" si="0"/>
        <v>4</v>
      </c>
    </row>
    <row r="6" spans="1:6" x14ac:dyDescent="0.3">
      <c r="A6" s="3" t="s">
        <v>188</v>
      </c>
      <c r="B6" s="2" t="s">
        <v>270</v>
      </c>
      <c r="C6" s="2" t="s">
        <v>270</v>
      </c>
      <c r="D6" s="2" t="s">
        <v>270</v>
      </c>
      <c r="E6" s="2" t="s">
        <v>270</v>
      </c>
      <c r="F6" s="2">
        <f t="shared" si="0"/>
        <v>4</v>
      </c>
    </row>
    <row r="7" spans="1:6" x14ac:dyDescent="0.3">
      <c r="A7" s="3" t="s">
        <v>9</v>
      </c>
      <c r="B7" s="2" t="s">
        <v>270</v>
      </c>
      <c r="C7" s="2" t="s">
        <v>270</v>
      </c>
      <c r="D7" s="2" t="s">
        <v>270</v>
      </c>
      <c r="E7" s="2" t="s">
        <v>270</v>
      </c>
      <c r="F7" s="2">
        <f t="shared" si="0"/>
        <v>4</v>
      </c>
    </row>
    <row r="8" spans="1:6" x14ac:dyDescent="0.3">
      <c r="A8" s="3" t="s">
        <v>202</v>
      </c>
      <c r="B8" s="2" t="s">
        <v>270</v>
      </c>
      <c r="C8" s="2" t="s">
        <v>270</v>
      </c>
      <c r="D8" s="2" t="s">
        <v>270</v>
      </c>
      <c r="E8" s="2" t="s">
        <v>270</v>
      </c>
      <c r="F8" s="2">
        <f t="shared" si="0"/>
        <v>4</v>
      </c>
    </row>
    <row r="9" spans="1:6" x14ac:dyDescent="0.3">
      <c r="A9" s="3" t="s">
        <v>204</v>
      </c>
      <c r="B9" s="2" t="s">
        <v>270</v>
      </c>
      <c r="C9" s="2" t="s">
        <v>270</v>
      </c>
      <c r="D9" s="2" t="s">
        <v>270</v>
      </c>
      <c r="E9" s="2" t="s">
        <v>270</v>
      </c>
      <c r="F9" s="2">
        <f t="shared" si="0"/>
        <v>4</v>
      </c>
    </row>
    <row r="10" spans="1:6" x14ac:dyDescent="0.3">
      <c r="A10" s="3" t="s">
        <v>106</v>
      </c>
      <c r="B10" s="2" t="s">
        <v>270</v>
      </c>
      <c r="C10" s="2" t="s">
        <v>270</v>
      </c>
      <c r="D10" s="2" t="s">
        <v>270</v>
      </c>
      <c r="E10" s="2" t="s">
        <v>270</v>
      </c>
      <c r="F10" s="2">
        <f t="shared" si="0"/>
        <v>4</v>
      </c>
    </row>
    <row r="11" spans="1:6" x14ac:dyDescent="0.3">
      <c r="A11" s="3" t="s">
        <v>161</v>
      </c>
      <c r="B11" s="2" t="s">
        <v>270</v>
      </c>
      <c r="C11" s="2" t="s">
        <v>270</v>
      </c>
      <c r="D11" s="2" t="s">
        <v>270</v>
      </c>
      <c r="E11" s="2" t="s">
        <v>270</v>
      </c>
      <c r="F11" s="2">
        <f t="shared" si="0"/>
        <v>4</v>
      </c>
    </row>
    <row r="12" spans="1:6" x14ac:dyDescent="0.3">
      <c r="A12" s="3" t="s">
        <v>206</v>
      </c>
      <c r="B12" s="2" t="s">
        <v>270</v>
      </c>
      <c r="C12" s="2" t="s">
        <v>270</v>
      </c>
      <c r="D12" s="2" t="s">
        <v>270</v>
      </c>
      <c r="E12" s="2" t="s">
        <v>270</v>
      </c>
      <c r="F12" s="2">
        <f t="shared" si="0"/>
        <v>4</v>
      </c>
    </row>
    <row r="13" spans="1:6" x14ac:dyDescent="0.3">
      <c r="A13" s="3" t="s">
        <v>99</v>
      </c>
      <c r="B13" s="2" t="s">
        <v>270</v>
      </c>
      <c r="C13" s="2" t="s">
        <v>270</v>
      </c>
      <c r="D13" s="2" t="s">
        <v>270</v>
      </c>
      <c r="E13" s="2" t="s">
        <v>270</v>
      </c>
      <c r="F13" s="2">
        <f t="shared" si="0"/>
        <v>4</v>
      </c>
    </row>
    <row r="14" spans="1:6" x14ac:dyDescent="0.3">
      <c r="A14" s="3" t="s">
        <v>227</v>
      </c>
      <c r="B14" s="2"/>
      <c r="C14" s="2" t="s">
        <v>270</v>
      </c>
      <c r="D14" s="2" t="s">
        <v>270</v>
      </c>
      <c r="E14" s="2" t="s">
        <v>270</v>
      </c>
      <c r="F14" s="2">
        <f t="shared" si="0"/>
        <v>3</v>
      </c>
    </row>
    <row r="15" spans="1:6" x14ac:dyDescent="0.3">
      <c r="A15" s="3" t="s">
        <v>190</v>
      </c>
      <c r="B15" s="2"/>
      <c r="C15" s="2" t="s">
        <v>270</v>
      </c>
      <c r="D15" s="2" t="s">
        <v>270</v>
      </c>
      <c r="E15" s="2" t="s">
        <v>270</v>
      </c>
      <c r="F15" s="2">
        <f t="shared" si="0"/>
        <v>3</v>
      </c>
    </row>
    <row r="16" spans="1:6" x14ac:dyDescent="0.3">
      <c r="A16" s="3" t="s">
        <v>52</v>
      </c>
      <c r="B16" s="2"/>
      <c r="C16" s="2" t="s">
        <v>270</v>
      </c>
      <c r="D16" s="2" t="s">
        <v>270</v>
      </c>
      <c r="E16" s="2" t="s">
        <v>270</v>
      </c>
      <c r="F16" s="2">
        <f t="shared" si="0"/>
        <v>3</v>
      </c>
    </row>
    <row r="17" spans="1:6" x14ac:dyDescent="0.3">
      <c r="A17" s="3" t="s">
        <v>232</v>
      </c>
      <c r="B17" s="2"/>
      <c r="C17" s="2" t="s">
        <v>270</v>
      </c>
      <c r="D17" s="2" t="s">
        <v>270</v>
      </c>
      <c r="E17" s="2" t="s">
        <v>270</v>
      </c>
      <c r="F17" s="2">
        <f t="shared" si="0"/>
        <v>3</v>
      </c>
    </row>
    <row r="18" spans="1:6" x14ac:dyDescent="0.3">
      <c r="A18" s="3" t="s">
        <v>40</v>
      </c>
      <c r="B18" s="2"/>
      <c r="C18" s="2" t="s">
        <v>270</v>
      </c>
      <c r="D18" s="2" t="s">
        <v>270</v>
      </c>
      <c r="E18" s="2" t="s">
        <v>270</v>
      </c>
      <c r="F18" s="2">
        <f t="shared" si="0"/>
        <v>3</v>
      </c>
    </row>
    <row r="19" spans="1:6" x14ac:dyDescent="0.3">
      <c r="A19" s="3" t="s">
        <v>66</v>
      </c>
      <c r="B19" s="2"/>
      <c r="C19" s="2" t="s">
        <v>270</v>
      </c>
      <c r="D19" s="2" t="s">
        <v>270</v>
      </c>
      <c r="E19" s="2" t="s">
        <v>270</v>
      </c>
      <c r="F19" s="2">
        <f t="shared" si="0"/>
        <v>3</v>
      </c>
    </row>
    <row r="20" spans="1:6" x14ac:dyDescent="0.3">
      <c r="A20" s="3" t="s">
        <v>198</v>
      </c>
      <c r="B20" s="2"/>
      <c r="C20" s="2" t="s">
        <v>270</v>
      </c>
      <c r="D20" s="2" t="s">
        <v>270</v>
      </c>
      <c r="E20" s="2" t="s">
        <v>270</v>
      </c>
      <c r="F20" s="2">
        <f t="shared" si="0"/>
        <v>3</v>
      </c>
    </row>
    <row r="21" spans="1:6" x14ac:dyDescent="0.3">
      <c r="A21" s="3" t="s">
        <v>191</v>
      </c>
      <c r="B21" s="2"/>
      <c r="C21" s="2" t="s">
        <v>270</v>
      </c>
      <c r="D21" s="2" t="s">
        <v>270</v>
      </c>
      <c r="E21" s="2" t="s">
        <v>270</v>
      </c>
      <c r="F21" s="2">
        <f t="shared" si="0"/>
        <v>3</v>
      </c>
    </row>
    <row r="22" spans="1:6" x14ac:dyDescent="0.3">
      <c r="A22" s="5" t="s">
        <v>185</v>
      </c>
      <c r="B22" s="2" t="s">
        <v>270</v>
      </c>
      <c r="C22" s="2"/>
      <c r="D22" s="2" t="s">
        <v>270</v>
      </c>
      <c r="E22" s="2" t="s">
        <v>270</v>
      </c>
      <c r="F22" s="2">
        <f t="shared" si="0"/>
        <v>3</v>
      </c>
    </row>
    <row r="23" spans="1:6" x14ac:dyDescent="0.3">
      <c r="A23" s="3" t="s">
        <v>110</v>
      </c>
      <c r="B23" s="2" t="s">
        <v>270</v>
      </c>
      <c r="C23" s="2"/>
      <c r="D23" s="2" t="s">
        <v>270</v>
      </c>
      <c r="E23" s="2" t="s">
        <v>270</v>
      </c>
      <c r="F23" s="2">
        <f t="shared" si="0"/>
        <v>3</v>
      </c>
    </row>
    <row r="24" spans="1:6" x14ac:dyDescent="0.3">
      <c r="A24" s="3" t="s">
        <v>53</v>
      </c>
      <c r="B24" s="2" t="s">
        <v>270</v>
      </c>
      <c r="C24" s="2"/>
      <c r="D24" s="2" t="s">
        <v>270</v>
      </c>
      <c r="E24" s="2" t="s">
        <v>270</v>
      </c>
      <c r="F24" s="2">
        <f t="shared" si="0"/>
        <v>3</v>
      </c>
    </row>
    <row r="25" spans="1:6" x14ac:dyDescent="0.3">
      <c r="A25" s="3" t="s">
        <v>19</v>
      </c>
      <c r="B25" s="2"/>
      <c r="C25" s="2"/>
      <c r="D25" s="2" t="s">
        <v>270</v>
      </c>
      <c r="E25" s="2" t="s">
        <v>270</v>
      </c>
      <c r="F25" s="2">
        <f t="shared" si="0"/>
        <v>2</v>
      </c>
    </row>
    <row r="26" spans="1:6" x14ac:dyDescent="0.3">
      <c r="A26" s="3" t="s">
        <v>20</v>
      </c>
      <c r="B26" s="2"/>
      <c r="C26" s="2"/>
      <c r="D26" s="2" t="s">
        <v>270</v>
      </c>
      <c r="E26" s="2" t="s">
        <v>270</v>
      </c>
      <c r="F26" s="2">
        <f t="shared" si="0"/>
        <v>2</v>
      </c>
    </row>
    <row r="27" spans="1:6" x14ac:dyDescent="0.3">
      <c r="A27" s="3" t="s">
        <v>181</v>
      </c>
      <c r="B27" s="2"/>
      <c r="C27" s="2"/>
      <c r="D27" s="2" t="s">
        <v>270</v>
      </c>
      <c r="E27" s="2" t="s">
        <v>270</v>
      </c>
      <c r="F27" s="2">
        <f t="shared" si="0"/>
        <v>2</v>
      </c>
    </row>
    <row r="28" spans="1:6" x14ac:dyDescent="0.3">
      <c r="A28" s="3" t="s">
        <v>113</v>
      </c>
      <c r="B28" s="2"/>
      <c r="C28" s="2"/>
      <c r="D28" s="2" t="s">
        <v>270</v>
      </c>
      <c r="E28" s="2" t="s">
        <v>270</v>
      </c>
      <c r="F28" s="2">
        <f t="shared" si="0"/>
        <v>2</v>
      </c>
    </row>
    <row r="29" spans="1:6" x14ac:dyDescent="0.3">
      <c r="A29" s="3" t="s">
        <v>94</v>
      </c>
      <c r="B29" s="2"/>
      <c r="C29" s="2"/>
      <c r="D29" s="2" t="s">
        <v>270</v>
      </c>
      <c r="E29" s="2" t="s">
        <v>270</v>
      </c>
      <c r="F29" s="2">
        <f t="shared" si="0"/>
        <v>2</v>
      </c>
    </row>
    <row r="30" spans="1:6" x14ac:dyDescent="0.3">
      <c r="A30" s="3" t="s">
        <v>89</v>
      </c>
      <c r="B30" s="2" t="s">
        <v>270</v>
      </c>
      <c r="C30" s="2" t="s">
        <v>270</v>
      </c>
      <c r="D30" s="2"/>
      <c r="E30" s="2" t="s">
        <v>270</v>
      </c>
      <c r="F30" s="2">
        <f t="shared" si="0"/>
        <v>3</v>
      </c>
    </row>
    <row r="31" spans="1:6" x14ac:dyDescent="0.3">
      <c r="A31" s="3" t="s">
        <v>184</v>
      </c>
      <c r="B31" s="2" t="s">
        <v>270</v>
      </c>
      <c r="C31" s="2" t="s">
        <v>270</v>
      </c>
      <c r="D31" s="2"/>
      <c r="E31" s="2" t="s">
        <v>270</v>
      </c>
      <c r="F31" s="2">
        <f t="shared" si="0"/>
        <v>3</v>
      </c>
    </row>
    <row r="32" spans="1:6" x14ac:dyDescent="0.3">
      <c r="A32" s="3" t="s">
        <v>107</v>
      </c>
      <c r="B32" s="2" t="s">
        <v>270</v>
      </c>
      <c r="C32" s="2" t="s">
        <v>270</v>
      </c>
      <c r="D32" s="2"/>
      <c r="E32" s="2" t="s">
        <v>270</v>
      </c>
      <c r="F32" s="2">
        <f t="shared" si="0"/>
        <v>3</v>
      </c>
    </row>
    <row r="33" spans="1:6" x14ac:dyDescent="0.3">
      <c r="A33" s="3" t="s">
        <v>224</v>
      </c>
      <c r="B33" s="2"/>
      <c r="C33" s="2" t="s">
        <v>270</v>
      </c>
      <c r="D33" s="2"/>
      <c r="E33" s="2" t="s">
        <v>270</v>
      </c>
      <c r="F33" s="2">
        <f t="shared" si="0"/>
        <v>2</v>
      </c>
    </row>
    <row r="34" spans="1:6" x14ac:dyDescent="0.3">
      <c r="A34" s="3" t="s">
        <v>83</v>
      </c>
      <c r="B34" s="2"/>
      <c r="C34" s="2" t="s">
        <v>270</v>
      </c>
      <c r="D34" s="2"/>
      <c r="E34" s="2" t="s">
        <v>270</v>
      </c>
      <c r="F34" s="2">
        <f t="shared" si="0"/>
        <v>2</v>
      </c>
    </row>
    <row r="35" spans="1:6" x14ac:dyDescent="0.3">
      <c r="A35" s="3" t="s">
        <v>37</v>
      </c>
      <c r="B35" s="2"/>
      <c r="C35" s="2" t="s">
        <v>270</v>
      </c>
      <c r="D35" s="2"/>
      <c r="E35" s="2" t="s">
        <v>270</v>
      </c>
      <c r="F35" s="2">
        <f t="shared" si="0"/>
        <v>2</v>
      </c>
    </row>
    <row r="36" spans="1:6" x14ac:dyDescent="0.3">
      <c r="A36" s="3" t="s">
        <v>11</v>
      </c>
      <c r="B36" s="2" t="s">
        <v>270</v>
      </c>
      <c r="C36" s="2"/>
      <c r="D36" s="2"/>
      <c r="E36" s="2" t="s">
        <v>270</v>
      </c>
      <c r="F36" s="2">
        <f t="shared" si="0"/>
        <v>2</v>
      </c>
    </row>
    <row r="37" spans="1:6" x14ac:dyDescent="0.3">
      <c r="A37" s="3" t="s">
        <v>152</v>
      </c>
      <c r="B37" s="2" t="s">
        <v>270</v>
      </c>
      <c r="C37" s="2"/>
      <c r="D37" s="2"/>
      <c r="E37" s="2" t="s">
        <v>270</v>
      </c>
      <c r="F37" s="2">
        <f t="shared" si="0"/>
        <v>2</v>
      </c>
    </row>
    <row r="38" spans="1:6" x14ac:dyDescent="0.3">
      <c r="A38" s="3" t="s">
        <v>14</v>
      </c>
      <c r="B38" s="2" t="s">
        <v>270</v>
      </c>
      <c r="C38" s="2"/>
      <c r="D38" s="2"/>
      <c r="E38" s="2" t="s">
        <v>270</v>
      </c>
      <c r="F38" s="2">
        <f t="shared" si="0"/>
        <v>2</v>
      </c>
    </row>
    <row r="39" spans="1:6" x14ac:dyDescent="0.3">
      <c r="A39" s="3" t="s">
        <v>55</v>
      </c>
      <c r="B39" s="2"/>
      <c r="C39" s="2"/>
      <c r="D39" s="2"/>
      <c r="E39" s="2" t="s">
        <v>270</v>
      </c>
      <c r="F39" s="2">
        <f t="shared" si="0"/>
        <v>1</v>
      </c>
    </row>
    <row r="40" spans="1:6" x14ac:dyDescent="0.3">
      <c r="A40" s="3" t="s">
        <v>45</v>
      </c>
      <c r="B40" s="2"/>
      <c r="C40" s="2"/>
      <c r="D40" s="2"/>
      <c r="E40" s="2" t="s">
        <v>270</v>
      </c>
      <c r="F40" s="2">
        <f t="shared" si="0"/>
        <v>1</v>
      </c>
    </row>
    <row r="41" spans="1:6" x14ac:dyDescent="0.3">
      <c r="A41" s="3" t="s">
        <v>61</v>
      </c>
      <c r="B41" s="2"/>
      <c r="C41" s="2"/>
      <c r="D41" s="2"/>
      <c r="E41" s="2" t="s">
        <v>270</v>
      </c>
      <c r="F41" s="2">
        <f t="shared" si="0"/>
        <v>1</v>
      </c>
    </row>
    <row r="42" spans="1:6" x14ac:dyDescent="0.3">
      <c r="A42" s="3" t="s">
        <v>43</v>
      </c>
      <c r="B42" s="2"/>
      <c r="C42" s="2"/>
      <c r="D42" s="2"/>
      <c r="E42" s="2" t="s">
        <v>270</v>
      </c>
      <c r="F42" s="2">
        <f t="shared" si="0"/>
        <v>1</v>
      </c>
    </row>
    <row r="43" spans="1:6" x14ac:dyDescent="0.3">
      <c r="A43" s="3" t="s">
        <v>95</v>
      </c>
      <c r="B43" s="2"/>
      <c r="C43" s="2"/>
      <c r="D43" s="2"/>
      <c r="E43" s="2" t="s">
        <v>270</v>
      </c>
      <c r="F43" s="2">
        <f t="shared" si="0"/>
        <v>1</v>
      </c>
    </row>
    <row r="44" spans="1:6" x14ac:dyDescent="0.3">
      <c r="A44" s="3" t="s">
        <v>168</v>
      </c>
      <c r="B44" s="2"/>
      <c r="C44" s="2"/>
      <c r="D44" s="2"/>
      <c r="E44" s="2" t="s">
        <v>270</v>
      </c>
      <c r="F44" s="2">
        <f t="shared" si="0"/>
        <v>1</v>
      </c>
    </row>
    <row r="45" spans="1:6" x14ac:dyDescent="0.3">
      <c r="A45" s="3" t="s">
        <v>172</v>
      </c>
      <c r="B45" s="2"/>
      <c r="C45" s="2"/>
      <c r="D45" s="2"/>
      <c r="E45" s="2" t="s">
        <v>270</v>
      </c>
      <c r="F45" s="2">
        <f t="shared" si="0"/>
        <v>1</v>
      </c>
    </row>
    <row r="46" spans="1:6" x14ac:dyDescent="0.3">
      <c r="A46" s="3" t="s">
        <v>79</v>
      </c>
      <c r="B46" s="2"/>
      <c r="C46" s="2"/>
      <c r="D46" s="2"/>
      <c r="E46" s="2" t="s">
        <v>270</v>
      </c>
      <c r="F46" s="2">
        <f t="shared" si="0"/>
        <v>1</v>
      </c>
    </row>
    <row r="47" spans="1:6" x14ac:dyDescent="0.3">
      <c r="A47" s="3" t="s">
        <v>57</v>
      </c>
      <c r="B47" s="2"/>
      <c r="C47" s="2"/>
      <c r="D47" s="2"/>
      <c r="E47" s="2" t="s">
        <v>270</v>
      </c>
      <c r="F47" s="2">
        <f t="shared" si="0"/>
        <v>1</v>
      </c>
    </row>
    <row r="48" spans="1:6" x14ac:dyDescent="0.3">
      <c r="A48" s="3" t="s">
        <v>212</v>
      </c>
      <c r="B48" s="2"/>
      <c r="C48" s="2"/>
      <c r="D48" s="2"/>
      <c r="E48" s="2" t="s">
        <v>270</v>
      </c>
      <c r="F48" s="2">
        <f t="shared" si="0"/>
        <v>1</v>
      </c>
    </row>
    <row r="49" spans="1:6" x14ac:dyDescent="0.3">
      <c r="A49" s="3" t="s">
        <v>239</v>
      </c>
      <c r="B49" s="2"/>
      <c r="C49" s="2"/>
      <c r="D49" s="2"/>
      <c r="E49" s="2" t="s">
        <v>270</v>
      </c>
      <c r="F49" s="2">
        <f t="shared" si="0"/>
        <v>1</v>
      </c>
    </row>
    <row r="50" spans="1:6" x14ac:dyDescent="0.3">
      <c r="A50" s="3" t="s">
        <v>91</v>
      </c>
      <c r="B50" s="2"/>
      <c r="C50" s="2"/>
      <c r="D50" s="2"/>
      <c r="E50" s="2" t="s">
        <v>270</v>
      </c>
      <c r="F50" s="2">
        <f t="shared" si="0"/>
        <v>1</v>
      </c>
    </row>
    <row r="51" spans="1:6" x14ac:dyDescent="0.3">
      <c r="A51" s="3" t="s">
        <v>17</v>
      </c>
      <c r="B51" s="2"/>
      <c r="C51" s="2"/>
      <c r="D51" s="2"/>
      <c r="E51" s="2" t="s">
        <v>270</v>
      </c>
      <c r="F51" s="2">
        <f t="shared" si="0"/>
        <v>1</v>
      </c>
    </row>
    <row r="52" spans="1:6" x14ac:dyDescent="0.3">
      <c r="A52" s="3" t="s">
        <v>12</v>
      </c>
      <c r="B52" s="2"/>
      <c r="C52" s="2"/>
      <c r="D52" s="2"/>
      <c r="E52" s="2" t="s">
        <v>270</v>
      </c>
      <c r="F52" s="2">
        <f t="shared" si="0"/>
        <v>1</v>
      </c>
    </row>
    <row r="53" spans="1:6" x14ac:dyDescent="0.3">
      <c r="A53" s="3" t="s">
        <v>176</v>
      </c>
      <c r="B53" s="2"/>
      <c r="C53" s="2"/>
      <c r="D53" s="2"/>
      <c r="E53" s="2" t="s">
        <v>270</v>
      </c>
      <c r="F53" s="2">
        <f t="shared" si="0"/>
        <v>1</v>
      </c>
    </row>
    <row r="54" spans="1:6" x14ac:dyDescent="0.3">
      <c r="A54" s="3" t="s">
        <v>235</v>
      </c>
      <c r="B54" s="2"/>
      <c r="C54" s="2"/>
      <c r="D54" s="2"/>
      <c r="E54" s="2" t="s">
        <v>270</v>
      </c>
      <c r="F54" s="2">
        <f t="shared" si="0"/>
        <v>1</v>
      </c>
    </row>
    <row r="55" spans="1:6" x14ac:dyDescent="0.3">
      <c r="A55" s="3" t="s">
        <v>221</v>
      </c>
      <c r="B55" s="2"/>
      <c r="C55" s="2"/>
      <c r="D55" s="2"/>
      <c r="E55" s="2" t="s">
        <v>270</v>
      </c>
      <c r="F55" s="2">
        <f t="shared" si="0"/>
        <v>1</v>
      </c>
    </row>
    <row r="56" spans="1:6" x14ac:dyDescent="0.3">
      <c r="A56" s="3" t="s">
        <v>244</v>
      </c>
      <c r="B56" s="2"/>
      <c r="C56" s="2"/>
      <c r="D56" s="2"/>
      <c r="E56" s="2" t="s">
        <v>270</v>
      </c>
      <c r="F56" s="2">
        <f t="shared" si="0"/>
        <v>1</v>
      </c>
    </row>
    <row r="57" spans="1:6" x14ac:dyDescent="0.3">
      <c r="A57" s="3" t="s">
        <v>215</v>
      </c>
      <c r="B57" s="2"/>
      <c r="C57" s="2"/>
      <c r="D57" s="2"/>
      <c r="E57" s="2" t="s">
        <v>270</v>
      </c>
      <c r="F57" s="2">
        <f t="shared" si="0"/>
        <v>1</v>
      </c>
    </row>
    <row r="58" spans="1:6" x14ac:dyDescent="0.3">
      <c r="A58" s="3" t="s">
        <v>196</v>
      </c>
      <c r="B58" s="2" t="s">
        <v>270</v>
      </c>
      <c r="C58" s="2" t="s">
        <v>270</v>
      </c>
      <c r="D58" s="2" t="s">
        <v>270</v>
      </c>
      <c r="E58" s="2"/>
      <c r="F58" s="2">
        <f t="shared" si="0"/>
        <v>3</v>
      </c>
    </row>
    <row r="59" spans="1:6" x14ac:dyDescent="0.3">
      <c r="A59" s="3" t="s">
        <v>197</v>
      </c>
      <c r="B59" s="2" t="s">
        <v>270</v>
      </c>
      <c r="C59" s="2" t="s">
        <v>270</v>
      </c>
      <c r="D59" s="2" t="s">
        <v>270</v>
      </c>
      <c r="E59" s="2"/>
      <c r="F59" s="2">
        <f t="shared" si="0"/>
        <v>3</v>
      </c>
    </row>
    <row r="60" spans="1:6" x14ac:dyDescent="0.3">
      <c r="A60" s="3" t="s">
        <v>145</v>
      </c>
      <c r="B60" s="2" t="s">
        <v>270</v>
      </c>
      <c r="C60" s="2" t="s">
        <v>270</v>
      </c>
      <c r="D60" s="2" t="s">
        <v>270</v>
      </c>
      <c r="E60" s="2"/>
      <c r="F60" s="2">
        <f t="shared" si="0"/>
        <v>3</v>
      </c>
    </row>
    <row r="61" spans="1:6" x14ac:dyDescent="0.3">
      <c r="A61" s="3" t="s">
        <v>142</v>
      </c>
      <c r="B61" s="2" t="s">
        <v>270</v>
      </c>
      <c r="C61" s="2" t="s">
        <v>270</v>
      </c>
      <c r="D61" s="2" t="s">
        <v>270</v>
      </c>
      <c r="E61" s="2"/>
      <c r="F61" s="2">
        <f t="shared" si="0"/>
        <v>3</v>
      </c>
    </row>
    <row r="62" spans="1:6" x14ac:dyDescent="0.3">
      <c r="A62" s="3" t="s">
        <v>116</v>
      </c>
      <c r="B62" s="2" t="s">
        <v>270</v>
      </c>
      <c r="C62" s="2" t="s">
        <v>270</v>
      </c>
      <c r="D62" s="2" t="s">
        <v>270</v>
      </c>
      <c r="E62" s="2"/>
      <c r="F62" s="2">
        <f t="shared" si="0"/>
        <v>3</v>
      </c>
    </row>
    <row r="63" spans="1:6" x14ac:dyDescent="0.3">
      <c r="A63" s="3" t="s">
        <v>210</v>
      </c>
      <c r="B63" s="2" t="s">
        <v>270</v>
      </c>
      <c r="C63" s="2" t="s">
        <v>270</v>
      </c>
      <c r="D63" s="2" t="s">
        <v>270</v>
      </c>
      <c r="E63" s="2"/>
      <c r="F63" s="2">
        <f t="shared" si="0"/>
        <v>3</v>
      </c>
    </row>
    <row r="64" spans="1:6" x14ac:dyDescent="0.3">
      <c r="A64" s="3" t="s">
        <v>192</v>
      </c>
      <c r="B64" s="2"/>
      <c r="C64" s="2" t="s">
        <v>270</v>
      </c>
      <c r="D64" s="2" t="s">
        <v>270</v>
      </c>
      <c r="E64" s="2"/>
      <c r="F64" s="2">
        <f t="shared" si="0"/>
        <v>2</v>
      </c>
    </row>
    <row r="65" spans="1:6" x14ac:dyDescent="0.3">
      <c r="A65" s="3" t="s">
        <v>211</v>
      </c>
      <c r="B65" s="2"/>
      <c r="C65" s="2" t="s">
        <v>270</v>
      </c>
      <c r="D65" s="2" t="s">
        <v>270</v>
      </c>
      <c r="E65" s="2"/>
      <c r="F65" s="2">
        <f t="shared" si="0"/>
        <v>2</v>
      </c>
    </row>
    <row r="66" spans="1:6" x14ac:dyDescent="0.3">
      <c r="A66" s="3" t="s">
        <v>135</v>
      </c>
      <c r="B66" s="2" t="s">
        <v>270</v>
      </c>
      <c r="C66" s="2"/>
      <c r="D66" s="2" t="s">
        <v>270</v>
      </c>
      <c r="E66" s="2"/>
      <c r="F66" s="2">
        <f t="shared" ref="F66:F129" si="1">COUNTIF(B66:E66, "Yes")</f>
        <v>2</v>
      </c>
    </row>
    <row r="67" spans="1:6" x14ac:dyDescent="0.3">
      <c r="A67" s="3" t="s">
        <v>132</v>
      </c>
      <c r="B67" s="2" t="s">
        <v>270</v>
      </c>
      <c r="C67" s="2"/>
      <c r="D67" s="2" t="s">
        <v>270</v>
      </c>
      <c r="E67" s="2"/>
      <c r="F67" s="2">
        <f t="shared" si="1"/>
        <v>2</v>
      </c>
    </row>
    <row r="68" spans="1:6" x14ac:dyDescent="0.3">
      <c r="A68" s="3" t="s">
        <v>228</v>
      </c>
      <c r="B68" s="2" t="s">
        <v>270</v>
      </c>
      <c r="C68" s="2"/>
      <c r="D68" s="2" t="s">
        <v>270</v>
      </c>
      <c r="E68" s="2"/>
      <c r="F68" s="2">
        <f t="shared" si="1"/>
        <v>2</v>
      </c>
    </row>
    <row r="69" spans="1:6" x14ac:dyDescent="0.3">
      <c r="A69" s="3" t="s">
        <v>233</v>
      </c>
      <c r="B69" s="2" t="s">
        <v>270</v>
      </c>
      <c r="C69" s="2"/>
      <c r="D69" s="2" t="s">
        <v>270</v>
      </c>
      <c r="E69" s="2"/>
      <c r="F69" s="2">
        <f t="shared" si="1"/>
        <v>2</v>
      </c>
    </row>
    <row r="70" spans="1:6" x14ac:dyDescent="0.3">
      <c r="A70" s="3" t="s">
        <v>102</v>
      </c>
      <c r="B70" s="2" t="s">
        <v>270</v>
      </c>
      <c r="C70" s="2"/>
      <c r="D70" s="2" t="s">
        <v>270</v>
      </c>
      <c r="E70" s="2"/>
      <c r="F70" s="2">
        <f t="shared" si="1"/>
        <v>2</v>
      </c>
    </row>
    <row r="71" spans="1:6" x14ac:dyDescent="0.3">
      <c r="A71" s="3" t="s">
        <v>208</v>
      </c>
      <c r="B71" s="2" t="s">
        <v>270</v>
      </c>
      <c r="C71" s="2"/>
      <c r="D71" s="2" t="s">
        <v>270</v>
      </c>
      <c r="E71" s="2"/>
      <c r="F71" s="2">
        <f t="shared" si="1"/>
        <v>2</v>
      </c>
    </row>
    <row r="72" spans="1:6" x14ac:dyDescent="0.3">
      <c r="A72" s="4" t="s">
        <v>261</v>
      </c>
      <c r="B72" s="2" t="s">
        <v>270</v>
      </c>
      <c r="C72" s="2"/>
      <c r="D72" s="2" t="s">
        <v>270</v>
      </c>
      <c r="E72" s="2"/>
      <c r="F72" s="2">
        <f t="shared" si="1"/>
        <v>2</v>
      </c>
    </row>
    <row r="73" spans="1:6" x14ac:dyDescent="0.3">
      <c r="A73" s="3" t="s">
        <v>36</v>
      </c>
      <c r="B73" s="2"/>
      <c r="C73" s="2"/>
      <c r="D73" s="2" t="s">
        <v>270</v>
      </c>
      <c r="E73" s="2"/>
      <c r="F73" s="2">
        <f t="shared" si="1"/>
        <v>1</v>
      </c>
    </row>
    <row r="74" spans="1:6" x14ac:dyDescent="0.3">
      <c r="A74" s="3" t="s">
        <v>177</v>
      </c>
      <c r="B74" s="2"/>
      <c r="C74" s="2"/>
      <c r="D74" s="2" t="s">
        <v>270</v>
      </c>
      <c r="E74" s="2"/>
      <c r="F74" s="2">
        <f t="shared" si="1"/>
        <v>1</v>
      </c>
    </row>
    <row r="75" spans="1:6" x14ac:dyDescent="0.3">
      <c r="A75" s="3" t="s">
        <v>97</v>
      </c>
      <c r="B75" s="2"/>
      <c r="C75" s="2"/>
      <c r="D75" s="2" t="s">
        <v>270</v>
      </c>
      <c r="E75" s="2"/>
      <c r="F75" s="2">
        <f t="shared" si="1"/>
        <v>1</v>
      </c>
    </row>
    <row r="76" spans="1:6" x14ac:dyDescent="0.3">
      <c r="A76" s="3" t="s">
        <v>125</v>
      </c>
      <c r="B76" s="2"/>
      <c r="C76" s="2"/>
      <c r="D76" s="2" t="s">
        <v>270</v>
      </c>
      <c r="E76" s="2"/>
      <c r="F76" s="2">
        <f t="shared" si="1"/>
        <v>1</v>
      </c>
    </row>
    <row r="77" spans="1:6" x14ac:dyDescent="0.3">
      <c r="A77" s="3" t="s">
        <v>68</v>
      </c>
      <c r="B77" s="2"/>
      <c r="C77" s="2"/>
      <c r="D77" s="2" t="s">
        <v>270</v>
      </c>
      <c r="E77" s="2"/>
      <c r="F77" s="2">
        <f t="shared" si="1"/>
        <v>1</v>
      </c>
    </row>
    <row r="78" spans="1:6" x14ac:dyDescent="0.3">
      <c r="A78" s="3" t="s">
        <v>48</v>
      </c>
      <c r="B78" s="2"/>
      <c r="C78" s="2"/>
      <c r="D78" s="2" t="s">
        <v>270</v>
      </c>
      <c r="E78" s="2"/>
      <c r="F78" s="2">
        <f t="shared" si="1"/>
        <v>1</v>
      </c>
    </row>
    <row r="79" spans="1:6" x14ac:dyDescent="0.3">
      <c r="A79" s="3" t="s">
        <v>34</v>
      </c>
      <c r="B79" s="2"/>
      <c r="C79" s="2"/>
      <c r="D79" s="2" t="s">
        <v>270</v>
      </c>
      <c r="E79" s="2"/>
      <c r="F79" s="2">
        <f t="shared" si="1"/>
        <v>1</v>
      </c>
    </row>
    <row r="80" spans="1:6" x14ac:dyDescent="0.3">
      <c r="A80" s="3" t="s">
        <v>81</v>
      </c>
      <c r="B80" s="2"/>
      <c r="C80" s="2"/>
      <c r="D80" s="2" t="s">
        <v>270</v>
      </c>
      <c r="E80" s="2"/>
      <c r="F80" s="2">
        <f t="shared" si="1"/>
        <v>1</v>
      </c>
    </row>
    <row r="81" spans="1:6" x14ac:dyDescent="0.3">
      <c r="A81" s="3" t="s">
        <v>165</v>
      </c>
      <c r="B81" s="2"/>
      <c r="C81" s="2"/>
      <c r="D81" s="2" t="s">
        <v>270</v>
      </c>
      <c r="E81" s="2"/>
      <c r="F81" s="2">
        <f t="shared" si="1"/>
        <v>1</v>
      </c>
    </row>
    <row r="82" spans="1:6" x14ac:dyDescent="0.3">
      <c r="A82" s="3" t="s">
        <v>47</v>
      </c>
      <c r="B82" s="2"/>
      <c r="C82" s="2"/>
      <c r="D82" s="2" t="s">
        <v>270</v>
      </c>
      <c r="E82" s="2"/>
      <c r="F82" s="2">
        <f t="shared" si="1"/>
        <v>1</v>
      </c>
    </row>
    <row r="83" spans="1:6" x14ac:dyDescent="0.3">
      <c r="A83" s="3" t="s">
        <v>242</v>
      </c>
      <c r="B83" s="2"/>
      <c r="C83" s="2"/>
      <c r="D83" s="2" t="s">
        <v>270</v>
      </c>
      <c r="E83" s="2"/>
      <c r="F83" s="2">
        <f t="shared" si="1"/>
        <v>1</v>
      </c>
    </row>
    <row r="84" spans="1:6" x14ac:dyDescent="0.3">
      <c r="A84" s="3" t="s">
        <v>71</v>
      </c>
      <c r="B84" s="2"/>
      <c r="C84" s="2"/>
      <c r="D84" s="2" t="s">
        <v>270</v>
      </c>
      <c r="E84" s="2"/>
      <c r="F84" s="2">
        <f t="shared" si="1"/>
        <v>1</v>
      </c>
    </row>
    <row r="85" spans="1:6" x14ac:dyDescent="0.3">
      <c r="A85" s="3" t="s">
        <v>93</v>
      </c>
      <c r="B85" s="2"/>
      <c r="C85" s="2"/>
      <c r="D85" s="2" t="s">
        <v>270</v>
      </c>
      <c r="E85" s="2"/>
      <c r="F85" s="2">
        <f t="shared" si="1"/>
        <v>1</v>
      </c>
    </row>
    <row r="86" spans="1:6" x14ac:dyDescent="0.3">
      <c r="A86" s="3" t="s">
        <v>167</v>
      </c>
      <c r="B86" s="2" t="s">
        <v>270</v>
      </c>
      <c r="C86" s="2" t="s">
        <v>270</v>
      </c>
      <c r="D86" s="2"/>
      <c r="E86" s="2"/>
      <c r="F86" s="2">
        <f t="shared" si="1"/>
        <v>2</v>
      </c>
    </row>
    <row r="87" spans="1:6" x14ac:dyDescent="0.3">
      <c r="A87" s="3" t="s">
        <v>200</v>
      </c>
      <c r="B87" s="2" t="s">
        <v>270</v>
      </c>
      <c r="C87" s="2" t="s">
        <v>270</v>
      </c>
      <c r="D87" s="2"/>
      <c r="E87" s="2"/>
      <c r="F87" s="2">
        <f t="shared" si="1"/>
        <v>2</v>
      </c>
    </row>
    <row r="88" spans="1:6" x14ac:dyDescent="0.3">
      <c r="A88" s="3" t="s">
        <v>101</v>
      </c>
      <c r="B88" s="2" t="s">
        <v>270</v>
      </c>
      <c r="C88" s="2" t="s">
        <v>270</v>
      </c>
      <c r="D88" s="2"/>
      <c r="E88" s="2"/>
      <c r="F88" s="2">
        <f t="shared" si="1"/>
        <v>2</v>
      </c>
    </row>
    <row r="89" spans="1:6" x14ac:dyDescent="0.3">
      <c r="A89" s="3" t="s">
        <v>144</v>
      </c>
      <c r="B89" s="2" t="s">
        <v>270</v>
      </c>
      <c r="C89" s="2" t="s">
        <v>270</v>
      </c>
      <c r="D89" s="2"/>
      <c r="E89" s="2"/>
      <c r="F89" s="2">
        <f t="shared" si="1"/>
        <v>2</v>
      </c>
    </row>
    <row r="90" spans="1:6" x14ac:dyDescent="0.3">
      <c r="A90" s="3" t="s">
        <v>127</v>
      </c>
      <c r="B90" s="2" t="s">
        <v>270</v>
      </c>
      <c r="C90" s="2" t="s">
        <v>270</v>
      </c>
      <c r="D90" s="2"/>
      <c r="E90" s="2"/>
      <c r="F90" s="2">
        <f t="shared" si="1"/>
        <v>2</v>
      </c>
    </row>
    <row r="91" spans="1:6" x14ac:dyDescent="0.3">
      <c r="A91" s="3" t="s">
        <v>154</v>
      </c>
      <c r="B91" s="2" t="s">
        <v>270</v>
      </c>
      <c r="C91" s="2" t="s">
        <v>270</v>
      </c>
      <c r="D91" s="2"/>
      <c r="E91" s="2"/>
      <c r="F91" s="2">
        <f t="shared" si="1"/>
        <v>2</v>
      </c>
    </row>
    <row r="92" spans="1:6" x14ac:dyDescent="0.3">
      <c r="A92" s="3" t="s">
        <v>128</v>
      </c>
      <c r="B92" s="2" t="s">
        <v>270</v>
      </c>
      <c r="C92" s="2" t="s">
        <v>270</v>
      </c>
      <c r="D92" s="2"/>
      <c r="E92" s="2"/>
      <c r="F92" s="2">
        <f t="shared" si="1"/>
        <v>2</v>
      </c>
    </row>
    <row r="93" spans="1:6" x14ac:dyDescent="0.3">
      <c r="A93" s="3" t="s">
        <v>158</v>
      </c>
      <c r="B93" s="2" t="s">
        <v>270</v>
      </c>
      <c r="C93" s="2" t="s">
        <v>270</v>
      </c>
      <c r="D93" s="2"/>
      <c r="E93" s="2"/>
      <c r="F93" s="2">
        <f t="shared" si="1"/>
        <v>2</v>
      </c>
    </row>
    <row r="94" spans="1:6" x14ac:dyDescent="0.3">
      <c r="A94" s="3" t="s">
        <v>163</v>
      </c>
      <c r="B94" s="2" t="s">
        <v>270</v>
      </c>
      <c r="C94" s="2" t="s">
        <v>270</v>
      </c>
      <c r="D94" s="2"/>
      <c r="E94" s="2"/>
      <c r="F94" s="2">
        <f t="shared" si="1"/>
        <v>2</v>
      </c>
    </row>
    <row r="95" spans="1:6" x14ac:dyDescent="0.3">
      <c r="A95" s="3" t="s">
        <v>209</v>
      </c>
      <c r="B95" s="2" t="s">
        <v>270</v>
      </c>
      <c r="C95" s="2" t="s">
        <v>270</v>
      </c>
      <c r="D95" s="2"/>
      <c r="E95" s="2"/>
      <c r="F95" s="2">
        <f t="shared" si="1"/>
        <v>2</v>
      </c>
    </row>
    <row r="96" spans="1:6" x14ac:dyDescent="0.3">
      <c r="A96" s="3" t="s">
        <v>207</v>
      </c>
      <c r="B96" s="2"/>
      <c r="C96" s="2" t="s">
        <v>270</v>
      </c>
      <c r="D96" s="2"/>
      <c r="E96" s="2"/>
      <c r="F96" s="2">
        <f t="shared" si="1"/>
        <v>1</v>
      </c>
    </row>
    <row r="97" spans="1:6" x14ac:dyDescent="0.3">
      <c r="A97" s="3" t="s">
        <v>30</v>
      </c>
      <c r="B97" s="2"/>
      <c r="C97" s="2" t="s">
        <v>270</v>
      </c>
      <c r="D97" s="2"/>
      <c r="E97" s="2"/>
      <c r="F97" s="2">
        <f t="shared" si="1"/>
        <v>1</v>
      </c>
    </row>
    <row r="98" spans="1:6" x14ac:dyDescent="0.3">
      <c r="A98" s="3" t="s">
        <v>193</v>
      </c>
      <c r="B98" s="2"/>
      <c r="C98" s="2" t="s">
        <v>270</v>
      </c>
      <c r="D98" s="2"/>
      <c r="E98" s="2"/>
      <c r="F98" s="2">
        <f t="shared" si="1"/>
        <v>1</v>
      </c>
    </row>
    <row r="99" spans="1:6" x14ac:dyDescent="0.3">
      <c r="A99" s="3" t="s">
        <v>201</v>
      </c>
      <c r="B99" s="2"/>
      <c r="C99" s="2" t="s">
        <v>270</v>
      </c>
      <c r="D99" s="2"/>
      <c r="E99" s="2"/>
      <c r="F99" s="2">
        <f t="shared" si="1"/>
        <v>1</v>
      </c>
    </row>
    <row r="100" spans="1:6" x14ac:dyDescent="0.3">
      <c r="A100" s="3" t="s">
        <v>205</v>
      </c>
      <c r="B100" s="2"/>
      <c r="C100" s="2" t="s">
        <v>270</v>
      </c>
      <c r="D100" s="2"/>
      <c r="E100" s="2"/>
      <c r="F100" s="2">
        <f t="shared" si="1"/>
        <v>1</v>
      </c>
    </row>
    <row r="101" spans="1:6" x14ac:dyDescent="0.3">
      <c r="A101" s="3" t="s">
        <v>238</v>
      </c>
      <c r="B101" s="2"/>
      <c r="C101" s="2" t="s">
        <v>270</v>
      </c>
      <c r="D101" s="2"/>
      <c r="E101" s="2"/>
      <c r="F101" s="2">
        <f t="shared" si="1"/>
        <v>1</v>
      </c>
    </row>
    <row r="102" spans="1:6" x14ac:dyDescent="0.3">
      <c r="A102" s="3" t="s">
        <v>90</v>
      </c>
      <c r="B102" s="2"/>
      <c r="C102" s="2" t="s">
        <v>270</v>
      </c>
      <c r="D102" s="2"/>
      <c r="E102" s="2"/>
      <c r="F102" s="2">
        <f t="shared" si="1"/>
        <v>1</v>
      </c>
    </row>
    <row r="103" spans="1:6" x14ac:dyDescent="0.3">
      <c r="A103" s="3" t="s">
        <v>231</v>
      </c>
      <c r="B103" s="2"/>
      <c r="C103" s="2" t="s">
        <v>270</v>
      </c>
      <c r="D103" s="2"/>
      <c r="E103" s="2"/>
      <c r="F103" s="2">
        <f t="shared" si="1"/>
        <v>1</v>
      </c>
    </row>
    <row r="104" spans="1:6" x14ac:dyDescent="0.3">
      <c r="A104" s="3" t="s">
        <v>245</v>
      </c>
      <c r="B104" s="2"/>
      <c r="C104" s="2" t="s">
        <v>270</v>
      </c>
      <c r="D104" s="2"/>
      <c r="E104" s="2"/>
      <c r="F104" s="2">
        <f t="shared" si="1"/>
        <v>1</v>
      </c>
    </row>
    <row r="105" spans="1:6" x14ac:dyDescent="0.3">
      <c r="A105" s="3" t="s">
        <v>32</v>
      </c>
      <c r="B105" s="2"/>
      <c r="C105" s="2" t="s">
        <v>270</v>
      </c>
      <c r="D105" s="2"/>
      <c r="E105" s="2"/>
      <c r="F105" s="2">
        <f t="shared" si="1"/>
        <v>1</v>
      </c>
    </row>
    <row r="106" spans="1:6" x14ac:dyDescent="0.3">
      <c r="A106" s="3" t="s">
        <v>33</v>
      </c>
      <c r="B106" s="2"/>
      <c r="C106" s="2" t="s">
        <v>270</v>
      </c>
      <c r="D106" s="2"/>
      <c r="E106" s="2"/>
      <c r="F106" s="2">
        <f t="shared" si="1"/>
        <v>1</v>
      </c>
    </row>
    <row r="107" spans="1:6" x14ac:dyDescent="0.3">
      <c r="A107" s="3" t="s">
        <v>23</v>
      </c>
      <c r="B107" s="2"/>
      <c r="C107" s="2" t="s">
        <v>270</v>
      </c>
      <c r="D107" s="2"/>
      <c r="E107" s="2"/>
      <c r="F107" s="2">
        <f t="shared" si="1"/>
        <v>1</v>
      </c>
    </row>
    <row r="108" spans="1:6" x14ac:dyDescent="0.3">
      <c r="A108" s="3" t="s">
        <v>171</v>
      </c>
      <c r="B108" s="2" t="s">
        <v>270</v>
      </c>
      <c r="C108" s="2"/>
      <c r="D108" s="2"/>
      <c r="E108" s="2"/>
      <c r="F108" s="2">
        <f t="shared" si="1"/>
        <v>1</v>
      </c>
    </row>
    <row r="109" spans="1:6" x14ac:dyDescent="0.3">
      <c r="A109" s="3" t="s">
        <v>109</v>
      </c>
      <c r="B109" s="2" t="s">
        <v>270</v>
      </c>
      <c r="C109" s="2"/>
      <c r="D109" s="2"/>
      <c r="E109" s="2"/>
      <c r="F109" s="2">
        <f t="shared" si="1"/>
        <v>1</v>
      </c>
    </row>
    <row r="110" spans="1:6" x14ac:dyDescent="0.3">
      <c r="A110" s="3" t="s">
        <v>150</v>
      </c>
      <c r="B110" s="2" t="s">
        <v>270</v>
      </c>
      <c r="C110" s="2"/>
      <c r="D110" s="2"/>
      <c r="E110" s="2"/>
      <c r="F110" s="2">
        <f t="shared" si="1"/>
        <v>1</v>
      </c>
    </row>
    <row r="111" spans="1:6" x14ac:dyDescent="0.3">
      <c r="A111" s="3" t="s">
        <v>31</v>
      </c>
      <c r="B111" s="2" t="s">
        <v>270</v>
      </c>
      <c r="C111" s="2"/>
      <c r="D111" s="2"/>
      <c r="E111" s="2"/>
      <c r="F111" s="2">
        <f t="shared" si="1"/>
        <v>1</v>
      </c>
    </row>
    <row r="112" spans="1:6" x14ac:dyDescent="0.3">
      <c r="A112" s="3" t="s">
        <v>148</v>
      </c>
      <c r="B112" s="2" t="s">
        <v>270</v>
      </c>
      <c r="C112" s="2"/>
      <c r="D112" s="2"/>
      <c r="E112" s="2"/>
      <c r="F112" s="2">
        <f t="shared" si="1"/>
        <v>1</v>
      </c>
    </row>
    <row r="113" spans="1:6" x14ac:dyDescent="0.3">
      <c r="A113" s="3" t="s">
        <v>67</v>
      </c>
      <c r="B113" s="2" t="s">
        <v>270</v>
      </c>
      <c r="C113" s="2"/>
      <c r="D113" s="2"/>
      <c r="E113" s="2"/>
      <c r="F113" s="2">
        <f t="shared" si="1"/>
        <v>1</v>
      </c>
    </row>
    <row r="114" spans="1:6" x14ac:dyDescent="0.3">
      <c r="A114" s="3" t="s">
        <v>130</v>
      </c>
      <c r="B114" s="2" t="s">
        <v>270</v>
      </c>
      <c r="C114" s="2"/>
      <c r="D114" s="2"/>
      <c r="E114" s="2"/>
      <c r="F114" s="2">
        <f t="shared" si="1"/>
        <v>1</v>
      </c>
    </row>
    <row r="115" spans="1:6" x14ac:dyDescent="0.3">
      <c r="A115" s="3" t="s">
        <v>138</v>
      </c>
      <c r="B115" s="2" t="s">
        <v>270</v>
      </c>
      <c r="C115" s="2"/>
      <c r="D115" s="2"/>
      <c r="E115" s="2"/>
      <c r="F115" s="2">
        <f t="shared" si="1"/>
        <v>1</v>
      </c>
    </row>
    <row r="116" spans="1:6" x14ac:dyDescent="0.3">
      <c r="A116" s="3" t="s">
        <v>133</v>
      </c>
      <c r="B116" s="2" t="s">
        <v>270</v>
      </c>
      <c r="C116" s="2"/>
      <c r="D116" s="2"/>
      <c r="E116" s="2"/>
      <c r="F116" s="2">
        <f t="shared" si="1"/>
        <v>1</v>
      </c>
    </row>
    <row r="117" spans="1:6" x14ac:dyDescent="0.3">
      <c r="A117" s="3" t="s">
        <v>92</v>
      </c>
      <c r="B117" s="2" t="s">
        <v>270</v>
      </c>
      <c r="C117" s="2"/>
      <c r="D117" s="2"/>
      <c r="E117" s="2"/>
      <c r="F117" s="2">
        <f t="shared" si="1"/>
        <v>1</v>
      </c>
    </row>
    <row r="118" spans="1:6" x14ac:dyDescent="0.3">
      <c r="A118" s="3" t="s">
        <v>87</v>
      </c>
      <c r="B118" s="2" t="s">
        <v>270</v>
      </c>
      <c r="C118" s="2"/>
      <c r="D118" s="2"/>
      <c r="E118" s="2"/>
      <c r="F118" s="2">
        <f t="shared" si="1"/>
        <v>1</v>
      </c>
    </row>
    <row r="119" spans="1:6" x14ac:dyDescent="0.3">
      <c r="A119" s="3" t="s">
        <v>54</v>
      </c>
      <c r="B119" s="2" t="s">
        <v>270</v>
      </c>
      <c r="C119" s="2"/>
      <c r="D119" s="2"/>
      <c r="E119" s="2"/>
      <c r="F119" s="2">
        <f t="shared" si="1"/>
        <v>1</v>
      </c>
    </row>
    <row r="120" spans="1:6" x14ac:dyDescent="0.3">
      <c r="A120" s="3" t="s">
        <v>189</v>
      </c>
      <c r="B120" s="2"/>
      <c r="C120" s="2"/>
      <c r="D120" s="2"/>
      <c r="E120" s="2"/>
      <c r="F120" s="2">
        <f t="shared" si="1"/>
        <v>0</v>
      </c>
    </row>
    <row r="121" spans="1:6" x14ac:dyDescent="0.3">
      <c r="A121" s="3" t="s">
        <v>124</v>
      </c>
      <c r="B121" s="2"/>
      <c r="C121" s="2"/>
      <c r="D121" s="2"/>
      <c r="E121" s="2"/>
      <c r="F121" s="2">
        <f t="shared" si="1"/>
        <v>0</v>
      </c>
    </row>
    <row r="122" spans="1:6" x14ac:dyDescent="0.3">
      <c r="A122" s="3" t="s">
        <v>50</v>
      </c>
      <c r="B122" s="2"/>
      <c r="C122" s="2"/>
      <c r="D122" s="2"/>
      <c r="E122" s="2"/>
      <c r="F122" s="2">
        <f t="shared" si="1"/>
        <v>0</v>
      </c>
    </row>
    <row r="123" spans="1:6" x14ac:dyDescent="0.3">
      <c r="A123" s="3" t="s">
        <v>76</v>
      </c>
      <c r="B123" s="2"/>
      <c r="C123" s="2"/>
      <c r="D123" s="2"/>
      <c r="E123" s="2"/>
      <c r="F123" s="2">
        <f t="shared" si="1"/>
        <v>0</v>
      </c>
    </row>
    <row r="124" spans="1:6" x14ac:dyDescent="0.3">
      <c r="A124" s="3" t="s">
        <v>41</v>
      </c>
      <c r="B124" s="2"/>
      <c r="C124" s="2"/>
      <c r="D124" s="2"/>
      <c r="E124" s="2"/>
      <c r="F124" s="2">
        <f t="shared" si="1"/>
        <v>0</v>
      </c>
    </row>
    <row r="125" spans="1:6" x14ac:dyDescent="0.3">
      <c r="A125" s="3" t="s">
        <v>217</v>
      </c>
      <c r="B125" s="2"/>
      <c r="C125" s="2"/>
      <c r="D125" s="2"/>
      <c r="E125" s="2"/>
      <c r="F125" s="2">
        <f t="shared" si="1"/>
        <v>0</v>
      </c>
    </row>
    <row r="126" spans="1:6" x14ac:dyDescent="0.3">
      <c r="A126" s="3" t="s">
        <v>225</v>
      </c>
      <c r="B126" s="2"/>
      <c r="C126" s="2"/>
      <c r="D126" s="2"/>
      <c r="E126" s="2"/>
      <c r="F126" s="2">
        <f t="shared" si="1"/>
        <v>0</v>
      </c>
    </row>
    <row r="127" spans="1:6" x14ac:dyDescent="0.3">
      <c r="A127" s="3" t="s">
        <v>56</v>
      </c>
      <c r="B127" s="2"/>
      <c r="C127" s="2"/>
      <c r="D127" s="2"/>
      <c r="E127" s="2"/>
      <c r="F127" s="2">
        <f t="shared" si="1"/>
        <v>0</v>
      </c>
    </row>
    <row r="128" spans="1:6" x14ac:dyDescent="0.3">
      <c r="A128" s="3" t="s">
        <v>243</v>
      </c>
      <c r="B128" s="2"/>
      <c r="C128" s="2"/>
      <c r="D128" s="2"/>
      <c r="E128" s="2"/>
      <c r="F128" s="2">
        <f t="shared" si="1"/>
        <v>0</v>
      </c>
    </row>
    <row r="129" spans="1:6" x14ac:dyDescent="0.3">
      <c r="A129" s="3" t="s">
        <v>84</v>
      </c>
      <c r="B129" s="2"/>
      <c r="C129" s="2"/>
      <c r="D129" s="2"/>
      <c r="E129" s="2"/>
      <c r="F129" s="2">
        <f t="shared" si="1"/>
        <v>0</v>
      </c>
    </row>
    <row r="130" spans="1:6" x14ac:dyDescent="0.3">
      <c r="A130" s="3" t="s">
        <v>199</v>
      </c>
      <c r="B130" s="2"/>
      <c r="C130" s="2"/>
      <c r="D130" s="2"/>
      <c r="E130" s="2"/>
      <c r="F130" s="2">
        <f t="shared" ref="F130:F193" si="2">COUNTIF(B130:E130, "Yes")</f>
        <v>0</v>
      </c>
    </row>
    <row r="131" spans="1:6" x14ac:dyDescent="0.3">
      <c r="A131" s="3" t="s">
        <v>29</v>
      </c>
      <c r="B131" s="2"/>
      <c r="C131" s="2"/>
      <c r="D131" s="2"/>
      <c r="E131" s="2"/>
      <c r="F131" s="2">
        <f t="shared" si="2"/>
        <v>0</v>
      </c>
    </row>
    <row r="132" spans="1:6" x14ac:dyDescent="0.3">
      <c r="A132" s="3" t="s">
        <v>98</v>
      </c>
      <c r="B132" s="2"/>
      <c r="C132" s="2"/>
      <c r="D132" s="2"/>
      <c r="E132" s="2"/>
      <c r="F132" s="2">
        <f t="shared" si="2"/>
        <v>0</v>
      </c>
    </row>
    <row r="133" spans="1:6" x14ac:dyDescent="0.3">
      <c r="A133" s="3" t="s">
        <v>123</v>
      </c>
      <c r="B133" s="2"/>
      <c r="C133" s="2"/>
      <c r="D133" s="2"/>
      <c r="E133" s="2"/>
      <c r="F133" s="2">
        <f t="shared" si="2"/>
        <v>0</v>
      </c>
    </row>
    <row r="134" spans="1:6" x14ac:dyDescent="0.3">
      <c r="A134" s="3" t="s">
        <v>223</v>
      </c>
      <c r="B134" s="2"/>
      <c r="C134" s="2"/>
      <c r="D134" s="2"/>
      <c r="E134" s="2"/>
      <c r="F134" s="2">
        <f t="shared" si="2"/>
        <v>0</v>
      </c>
    </row>
    <row r="135" spans="1:6" x14ac:dyDescent="0.3">
      <c r="A135" s="3" t="s">
        <v>26</v>
      </c>
      <c r="B135" s="2"/>
      <c r="C135" s="2"/>
      <c r="D135" s="2"/>
      <c r="E135" s="2"/>
      <c r="F135" s="2">
        <f t="shared" si="2"/>
        <v>0</v>
      </c>
    </row>
    <row r="136" spans="1:6" x14ac:dyDescent="0.3">
      <c r="A136" s="3" t="s">
        <v>39</v>
      </c>
      <c r="B136" s="2"/>
      <c r="C136" s="2"/>
      <c r="D136" s="2"/>
      <c r="E136" s="2"/>
      <c r="F136" s="2">
        <f t="shared" si="2"/>
        <v>0</v>
      </c>
    </row>
    <row r="137" spans="1:6" x14ac:dyDescent="0.3">
      <c r="A137" s="3" t="s">
        <v>22</v>
      </c>
      <c r="B137" s="2"/>
      <c r="C137" s="2"/>
      <c r="D137" s="2"/>
      <c r="E137" s="2"/>
      <c r="F137" s="2">
        <f t="shared" si="2"/>
        <v>0</v>
      </c>
    </row>
    <row r="138" spans="1:6" x14ac:dyDescent="0.3">
      <c r="A138" s="3" t="s">
        <v>24</v>
      </c>
      <c r="B138" s="2"/>
      <c r="C138" s="2"/>
      <c r="D138" s="2"/>
      <c r="E138" s="2"/>
      <c r="F138" s="2">
        <f t="shared" si="2"/>
        <v>0</v>
      </c>
    </row>
    <row r="139" spans="1:6" x14ac:dyDescent="0.3">
      <c r="A139" s="3" t="s">
        <v>117</v>
      </c>
      <c r="B139" s="2"/>
      <c r="C139" s="2"/>
      <c r="D139" s="2"/>
      <c r="E139" s="2"/>
      <c r="F139" s="2">
        <f t="shared" si="2"/>
        <v>0</v>
      </c>
    </row>
    <row r="140" spans="1:6" x14ac:dyDescent="0.3">
      <c r="A140" s="3" t="s">
        <v>114</v>
      </c>
      <c r="B140" s="2"/>
      <c r="C140" s="2"/>
      <c r="D140" s="2"/>
      <c r="E140" s="2"/>
      <c r="F140" s="2">
        <f t="shared" si="2"/>
        <v>0</v>
      </c>
    </row>
    <row r="141" spans="1:6" x14ac:dyDescent="0.3">
      <c r="A141" s="3" t="s">
        <v>100</v>
      </c>
      <c r="B141" s="2"/>
      <c r="C141" s="2"/>
      <c r="D141" s="2"/>
      <c r="E141" s="2"/>
      <c r="F141" s="2">
        <f t="shared" si="2"/>
        <v>0</v>
      </c>
    </row>
    <row r="142" spans="1:6" x14ac:dyDescent="0.3">
      <c r="A142" s="3" t="s">
        <v>75</v>
      </c>
      <c r="B142" s="2"/>
      <c r="C142" s="2"/>
      <c r="D142" s="2"/>
      <c r="E142" s="2"/>
      <c r="F142" s="2">
        <f t="shared" si="2"/>
        <v>0</v>
      </c>
    </row>
    <row r="143" spans="1:6" x14ac:dyDescent="0.3">
      <c r="A143" s="3" t="s">
        <v>153</v>
      </c>
      <c r="B143" s="2"/>
      <c r="C143" s="2"/>
      <c r="D143" s="2"/>
      <c r="E143" s="2"/>
      <c r="F143" s="2">
        <f t="shared" si="2"/>
        <v>0</v>
      </c>
    </row>
    <row r="144" spans="1:6" x14ac:dyDescent="0.3">
      <c r="A144" s="3" t="s">
        <v>220</v>
      </c>
      <c r="B144" s="2"/>
      <c r="C144" s="2"/>
      <c r="D144" s="2"/>
      <c r="E144" s="2"/>
      <c r="F144" s="2">
        <f t="shared" si="2"/>
        <v>0</v>
      </c>
    </row>
    <row r="145" spans="1:6" x14ac:dyDescent="0.3">
      <c r="A145" s="3" t="s">
        <v>78</v>
      </c>
      <c r="B145" s="2"/>
      <c r="C145" s="2"/>
      <c r="D145" s="2"/>
      <c r="E145" s="2"/>
      <c r="F145" s="2">
        <f t="shared" si="2"/>
        <v>0</v>
      </c>
    </row>
    <row r="146" spans="1:6" x14ac:dyDescent="0.3">
      <c r="A146" s="3" t="s">
        <v>218</v>
      </c>
      <c r="B146" s="2"/>
      <c r="C146" s="2"/>
      <c r="D146" s="2"/>
      <c r="E146" s="2"/>
      <c r="F146" s="2">
        <f t="shared" si="2"/>
        <v>0</v>
      </c>
    </row>
    <row r="147" spans="1:6" x14ac:dyDescent="0.3">
      <c r="A147" s="3" t="s">
        <v>219</v>
      </c>
      <c r="B147" s="2"/>
      <c r="C147" s="2"/>
      <c r="D147" s="2"/>
      <c r="E147" s="2"/>
      <c r="F147" s="2">
        <f t="shared" si="2"/>
        <v>0</v>
      </c>
    </row>
    <row r="148" spans="1:6" x14ac:dyDescent="0.3">
      <c r="A148" s="3" t="s">
        <v>73</v>
      </c>
      <c r="B148" s="2"/>
      <c r="C148" s="2"/>
      <c r="D148" s="2"/>
      <c r="E148" s="2"/>
      <c r="F148" s="2">
        <f t="shared" si="2"/>
        <v>0</v>
      </c>
    </row>
    <row r="149" spans="1:6" x14ac:dyDescent="0.3">
      <c r="A149" s="3" t="s">
        <v>149</v>
      </c>
      <c r="B149" s="2"/>
      <c r="C149" s="2"/>
      <c r="D149" s="2"/>
      <c r="E149" s="2"/>
      <c r="F149" s="2">
        <f t="shared" si="2"/>
        <v>0</v>
      </c>
    </row>
    <row r="150" spans="1:6" x14ac:dyDescent="0.3">
      <c r="A150" s="3" t="s">
        <v>64</v>
      </c>
      <c r="B150" s="2"/>
      <c r="C150" s="2"/>
      <c r="D150" s="2"/>
      <c r="E150" s="2"/>
      <c r="F150" s="2">
        <f t="shared" si="2"/>
        <v>0</v>
      </c>
    </row>
    <row r="151" spans="1:6" x14ac:dyDescent="0.3">
      <c r="A151" s="3" t="s">
        <v>166</v>
      </c>
      <c r="B151" s="2"/>
      <c r="C151" s="2"/>
      <c r="D151" s="2"/>
      <c r="E151" s="2"/>
      <c r="F151" s="2">
        <f t="shared" si="2"/>
        <v>0</v>
      </c>
    </row>
    <row r="152" spans="1:6" x14ac:dyDescent="0.3">
      <c r="A152" s="3" t="s">
        <v>157</v>
      </c>
      <c r="B152" s="2"/>
      <c r="C152" s="2"/>
      <c r="D152" s="2"/>
      <c r="E152" s="2"/>
      <c r="F152" s="2">
        <f t="shared" si="2"/>
        <v>0</v>
      </c>
    </row>
    <row r="153" spans="1:6" x14ac:dyDescent="0.3">
      <c r="A153" s="3" t="s">
        <v>214</v>
      </c>
      <c r="B153" s="2"/>
      <c r="C153" s="2"/>
      <c r="D153" s="2"/>
      <c r="E153" s="2"/>
      <c r="F153" s="2">
        <f t="shared" si="2"/>
        <v>0</v>
      </c>
    </row>
    <row r="154" spans="1:6" x14ac:dyDescent="0.3">
      <c r="A154" s="3" t="s">
        <v>174</v>
      </c>
      <c r="B154" s="2"/>
      <c r="C154" s="2"/>
      <c r="D154" s="2"/>
      <c r="E154" s="2"/>
      <c r="F154" s="2">
        <f t="shared" si="2"/>
        <v>0</v>
      </c>
    </row>
    <row r="155" spans="1:6" x14ac:dyDescent="0.3">
      <c r="A155" s="3" t="s">
        <v>216</v>
      </c>
      <c r="B155" s="2"/>
      <c r="C155" s="2"/>
      <c r="D155" s="2"/>
      <c r="E155" s="2"/>
      <c r="F155" s="2">
        <f t="shared" si="2"/>
        <v>0</v>
      </c>
    </row>
    <row r="156" spans="1:6" x14ac:dyDescent="0.3">
      <c r="A156" s="3" t="s">
        <v>236</v>
      </c>
      <c r="B156" s="2"/>
      <c r="C156" s="2"/>
      <c r="D156" s="2"/>
      <c r="E156" s="2"/>
      <c r="F156" s="2">
        <f t="shared" si="2"/>
        <v>0</v>
      </c>
    </row>
    <row r="157" spans="1:6" x14ac:dyDescent="0.3">
      <c r="A157" s="3" t="s">
        <v>234</v>
      </c>
      <c r="B157" s="2"/>
      <c r="C157" s="2"/>
      <c r="D157" s="2"/>
      <c r="E157" s="2"/>
      <c r="F157" s="2">
        <f t="shared" si="2"/>
        <v>0</v>
      </c>
    </row>
    <row r="158" spans="1:6" x14ac:dyDescent="0.3">
      <c r="A158" s="3" t="s">
        <v>70</v>
      </c>
      <c r="B158" s="2"/>
      <c r="C158" s="2"/>
      <c r="D158" s="2"/>
      <c r="E158" s="2"/>
      <c r="F158" s="2">
        <f t="shared" si="2"/>
        <v>0</v>
      </c>
    </row>
    <row r="159" spans="1:6" x14ac:dyDescent="0.3">
      <c r="A159" s="3" t="s">
        <v>241</v>
      </c>
      <c r="B159" s="2"/>
      <c r="C159" s="2"/>
      <c r="D159" s="2"/>
      <c r="E159" s="2"/>
      <c r="F159" s="2">
        <f t="shared" si="2"/>
        <v>0</v>
      </c>
    </row>
    <row r="160" spans="1:6" x14ac:dyDescent="0.3">
      <c r="A160" s="3" t="s">
        <v>136</v>
      </c>
      <c r="B160" s="2"/>
      <c r="C160" s="2"/>
      <c r="D160" s="2"/>
      <c r="E160" s="2"/>
      <c r="F160" s="2">
        <f t="shared" si="2"/>
        <v>0</v>
      </c>
    </row>
    <row r="161" spans="1:6" x14ac:dyDescent="0.3">
      <c r="A161" s="3" t="s">
        <v>112</v>
      </c>
      <c r="B161" s="2"/>
      <c r="C161" s="2"/>
      <c r="D161" s="2"/>
      <c r="E161" s="2"/>
      <c r="F161" s="2">
        <f t="shared" si="2"/>
        <v>0</v>
      </c>
    </row>
    <row r="162" spans="1:6" x14ac:dyDescent="0.3">
      <c r="A162" s="3" t="s">
        <v>162</v>
      </c>
      <c r="B162" s="2"/>
      <c r="C162" s="2"/>
      <c r="D162" s="2"/>
      <c r="E162" s="2"/>
      <c r="F162" s="2">
        <f t="shared" si="2"/>
        <v>0</v>
      </c>
    </row>
    <row r="163" spans="1:6" x14ac:dyDescent="0.3">
      <c r="A163" s="3" t="s">
        <v>118</v>
      </c>
      <c r="B163" s="2"/>
      <c r="C163" s="2"/>
      <c r="D163" s="2"/>
      <c r="E163" s="2"/>
      <c r="F163" s="2">
        <f t="shared" si="2"/>
        <v>0</v>
      </c>
    </row>
    <row r="164" spans="1:6" x14ac:dyDescent="0.3">
      <c r="A164" s="3" t="s">
        <v>226</v>
      </c>
      <c r="B164" s="2"/>
      <c r="C164" s="2"/>
      <c r="D164" s="2"/>
      <c r="E164" s="2"/>
      <c r="F164" s="2">
        <f t="shared" si="2"/>
        <v>0</v>
      </c>
    </row>
    <row r="165" spans="1:6" x14ac:dyDescent="0.3">
      <c r="A165" s="3" t="s">
        <v>62</v>
      </c>
      <c r="B165" s="2"/>
      <c r="C165" s="2"/>
      <c r="D165" s="2"/>
      <c r="E165" s="2"/>
      <c r="F165" s="2">
        <f t="shared" si="2"/>
        <v>0</v>
      </c>
    </row>
    <row r="166" spans="1:6" x14ac:dyDescent="0.3">
      <c r="A166" s="3" t="s">
        <v>65</v>
      </c>
      <c r="B166" s="2"/>
      <c r="C166" s="2"/>
      <c r="D166" s="2"/>
      <c r="E166" s="2"/>
      <c r="F166" s="2">
        <f t="shared" si="2"/>
        <v>0</v>
      </c>
    </row>
    <row r="167" spans="1:6" x14ac:dyDescent="0.3">
      <c r="A167" s="3" t="s">
        <v>186</v>
      </c>
      <c r="B167" s="2"/>
      <c r="C167" s="2"/>
      <c r="D167" s="2"/>
      <c r="E167" s="2"/>
      <c r="F167" s="2">
        <f t="shared" si="2"/>
        <v>0</v>
      </c>
    </row>
    <row r="168" spans="1:6" x14ac:dyDescent="0.3">
      <c r="A168" s="3" t="s">
        <v>182</v>
      </c>
      <c r="B168" s="2"/>
      <c r="C168" s="2"/>
      <c r="D168" s="2"/>
      <c r="E168" s="2"/>
      <c r="F168" s="2">
        <f t="shared" si="2"/>
        <v>0</v>
      </c>
    </row>
    <row r="169" spans="1:6" x14ac:dyDescent="0.3">
      <c r="A169" s="3" t="s">
        <v>180</v>
      </c>
      <c r="B169" s="2"/>
      <c r="C169" s="2"/>
      <c r="D169" s="2"/>
      <c r="E169" s="2"/>
      <c r="F169" s="2">
        <f t="shared" si="2"/>
        <v>0</v>
      </c>
    </row>
    <row r="170" spans="1:6" x14ac:dyDescent="0.3">
      <c r="A170" s="3" t="s">
        <v>69</v>
      </c>
      <c r="B170" s="2"/>
      <c r="C170" s="2"/>
      <c r="D170" s="2"/>
      <c r="E170" s="2"/>
      <c r="F170" s="2">
        <f t="shared" si="2"/>
        <v>0</v>
      </c>
    </row>
    <row r="171" spans="1:6" x14ac:dyDescent="0.3">
      <c r="A171" s="3" t="s">
        <v>115</v>
      </c>
      <c r="B171" s="2"/>
      <c r="C171" s="2"/>
      <c r="D171" s="2"/>
      <c r="E171" s="2"/>
      <c r="F171" s="2">
        <f t="shared" si="2"/>
        <v>0</v>
      </c>
    </row>
    <row r="172" spans="1:6" x14ac:dyDescent="0.3">
      <c r="A172" s="3" t="s">
        <v>80</v>
      </c>
      <c r="B172" s="2"/>
      <c r="C172" s="2"/>
      <c r="D172" s="2"/>
      <c r="E172" s="2"/>
      <c r="F172" s="2">
        <f t="shared" si="2"/>
        <v>0</v>
      </c>
    </row>
    <row r="173" spans="1:6" x14ac:dyDescent="0.3">
      <c r="A173" s="3" t="s">
        <v>82</v>
      </c>
      <c r="B173" s="2"/>
      <c r="C173" s="2"/>
      <c r="D173" s="2"/>
      <c r="E173" s="2"/>
      <c r="F173" s="2">
        <f t="shared" si="2"/>
        <v>0</v>
      </c>
    </row>
    <row r="174" spans="1:6" x14ac:dyDescent="0.3">
      <c r="A174" s="3" t="s">
        <v>60</v>
      </c>
      <c r="B174" s="2"/>
      <c r="C174" s="2"/>
      <c r="D174" s="2"/>
      <c r="E174" s="2"/>
      <c r="F174" s="2">
        <f t="shared" si="2"/>
        <v>0</v>
      </c>
    </row>
    <row r="175" spans="1:6" x14ac:dyDescent="0.3">
      <c r="A175" s="3" t="s">
        <v>159</v>
      </c>
      <c r="B175" s="2"/>
      <c r="C175" s="2"/>
      <c r="D175" s="2"/>
      <c r="E175" s="2"/>
      <c r="F175" s="2">
        <f t="shared" si="2"/>
        <v>0</v>
      </c>
    </row>
    <row r="176" spans="1:6" x14ac:dyDescent="0.3">
      <c r="A176" s="3" t="s">
        <v>164</v>
      </c>
      <c r="B176" s="2"/>
      <c r="C176" s="2"/>
      <c r="D176" s="2"/>
      <c r="E176" s="2"/>
      <c r="F176" s="2">
        <f t="shared" si="2"/>
        <v>0</v>
      </c>
    </row>
    <row r="177" spans="1:6" x14ac:dyDescent="0.3">
      <c r="A177" s="3" t="s">
        <v>16</v>
      </c>
      <c r="B177" s="2"/>
      <c r="C177" s="2"/>
      <c r="D177" s="2"/>
      <c r="E177" s="2"/>
      <c r="F177" s="2">
        <f t="shared" si="2"/>
        <v>0</v>
      </c>
    </row>
    <row r="178" spans="1:6" x14ac:dyDescent="0.3">
      <c r="A178" s="3" t="s">
        <v>85</v>
      </c>
      <c r="B178" s="2"/>
      <c r="C178" s="2"/>
      <c r="D178" s="2"/>
      <c r="E178" s="2"/>
      <c r="F178" s="2">
        <f t="shared" si="2"/>
        <v>0</v>
      </c>
    </row>
    <row r="179" spans="1:6" x14ac:dyDescent="0.3">
      <c r="A179" s="3" t="s">
        <v>126</v>
      </c>
      <c r="B179" s="2"/>
      <c r="C179" s="2"/>
      <c r="D179" s="2"/>
      <c r="E179" s="2"/>
      <c r="F179" s="2">
        <f t="shared" si="2"/>
        <v>0</v>
      </c>
    </row>
    <row r="180" spans="1:6" x14ac:dyDescent="0.3">
      <c r="A180" s="3" t="s">
        <v>139</v>
      </c>
      <c r="B180" s="2"/>
      <c r="C180" s="2"/>
      <c r="D180" s="2"/>
      <c r="E180" s="2"/>
      <c r="F180" s="2">
        <f t="shared" si="2"/>
        <v>0</v>
      </c>
    </row>
    <row r="181" spans="1:6" x14ac:dyDescent="0.3">
      <c r="A181" s="3" t="s">
        <v>175</v>
      </c>
      <c r="B181" s="2"/>
      <c r="C181" s="2"/>
      <c r="D181" s="2"/>
      <c r="E181" s="2"/>
      <c r="F181" s="2">
        <f t="shared" si="2"/>
        <v>0</v>
      </c>
    </row>
    <row r="182" spans="1:6" x14ac:dyDescent="0.3">
      <c r="A182" s="3" t="s">
        <v>230</v>
      </c>
      <c r="B182" s="2"/>
      <c r="C182" s="2"/>
      <c r="D182" s="2"/>
      <c r="E182" s="2"/>
      <c r="F182" s="2">
        <f t="shared" si="2"/>
        <v>0</v>
      </c>
    </row>
    <row r="183" spans="1:6" x14ac:dyDescent="0.3">
      <c r="A183" s="3" t="s">
        <v>179</v>
      </c>
      <c r="B183" s="2"/>
      <c r="C183" s="2"/>
      <c r="D183" s="2"/>
      <c r="E183" s="2"/>
      <c r="F183" s="2">
        <f t="shared" si="2"/>
        <v>0</v>
      </c>
    </row>
    <row r="184" spans="1:6" x14ac:dyDescent="0.3">
      <c r="A184" s="3" t="s">
        <v>141</v>
      </c>
      <c r="B184" s="2"/>
      <c r="C184" s="2"/>
      <c r="D184" s="2"/>
      <c r="E184" s="2"/>
      <c r="F184" s="2">
        <f t="shared" si="2"/>
        <v>0</v>
      </c>
    </row>
    <row r="185" spans="1:6" x14ac:dyDescent="0.3">
      <c r="A185" s="3" t="s">
        <v>119</v>
      </c>
      <c r="B185" s="2"/>
      <c r="C185" s="2"/>
      <c r="D185" s="2"/>
      <c r="E185" s="2"/>
      <c r="F185" s="2">
        <f t="shared" si="2"/>
        <v>0</v>
      </c>
    </row>
    <row r="186" spans="1:6" x14ac:dyDescent="0.3">
      <c r="A186" s="3" t="s">
        <v>120</v>
      </c>
      <c r="B186" s="2"/>
      <c r="C186" s="2"/>
      <c r="D186" s="2"/>
      <c r="E186" s="2"/>
      <c r="F186" s="2">
        <f t="shared" si="2"/>
        <v>0</v>
      </c>
    </row>
    <row r="187" spans="1:6" x14ac:dyDescent="0.3">
      <c r="A187" s="3" t="s">
        <v>51</v>
      </c>
      <c r="B187" s="2"/>
      <c r="C187" s="2"/>
      <c r="D187" s="2"/>
      <c r="E187" s="2"/>
      <c r="F187" s="2">
        <f t="shared" si="2"/>
        <v>0</v>
      </c>
    </row>
    <row r="188" spans="1:6" x14ac:dyDescent="0.3">
      <c r="A188" s="3" t="s">
        <v>74</v>
      </c>
      <c r="B188" s="2"/>
      <c r="C188" s="2"/>
      <c r="D188" s="2"/>
      <c r="E188" s="2"/>
      <c r="F188" s="2">
        <f t="shared" si="2"/>
        <v>0</v>
      </c>
    </row>
    <row r="189" spans="1:6" x14ac:dyDescent="0.3">
      <c r="A189" s="3" t="s">
        <v>103</v>
      </c>
      <c r="B189" s="2"/>
      <c r="C189" s="2"/>
      <c r="D189" s="2"/>
      <c r="E189" s="2"/>
      <c r="F189" s="2">
        <f t="shared" si="2"/>
        <v>0</v>
      </c>
    </row>
    <row r="190" spans="1:6" x14ac:dyDescent="0.3">
      <c r="A190" s="3" t="s">
        <v>222</v>
      </c>
      <c r="B190" s="2"/>
      <c r="C190" s="2"/>
      <c r="D190" s="2"/>
      <c r="E190" s="2"/>
      <c r="F190" s="2">
        <f t="shared" si="2"/>
        <v>0</v>
      </c>
    </row>
    <row r="191" spans="1:6" x14ac:dyDescent="0.3">
      <c r="A191" s="3" t="s">
        <v>173</v>
      </c>
      <c r="B191" s="2"/>
      <c r="C191" s="2"/>
      <c r="D191" s="2"/>
      <c r="E191" s="2"/>
      <c r="F191" s="2">
        <f t="shared" si="2"/>
        <v>0</v>
      </c>
    </row>
    <row r="192" spans="1:6" x14ac:dyDescent="0.3">
      <c r="A192" s="3" t="s">
        <v>108</v>
      </c>
      <c r="B192" s="2"/>
      <c r="C192" s="2"/>
      <c r="D192" s="2"/>
      <c r="E192" s="2"/>
      <c r="F192" s="2">
        <f t="shared" si="2"/>
        <v>0</v>
      </c>
    </row>
    <row r="193" spans="1:6" x14ac:dyDescent="0.3">
      <c r="A193" s="3" t="s">
        <v>169</v>
      </c>
      <c r="B193" s="2"/>
      <c r="C193" s="2"/>
      <c r="D193" s="2"/>
      <c r="E193" s="2"/>
      <c r="F193" s="2">
        <f t="shared" si="2"/>
        <v>0</v>
      </c>
    </row>
    <row r="194" spans="1:6" x14ac:dyDescent="0.3">
      <c r="A194" s="3" t="s">
        <v>170</v>
      </c>
      <c r="B194" s="2"/>
      <c r="C194" s="2"/>
      <c r="D194" s="2"/>
      <c r="E194" s="2"/>
      <c r="F194" s="2">
        <f t="shared" ref="F194:F223" si="3">COUNTIF(B194:E194, "Yes")</f>
        <v>0</v>
      </c>
    </row>
    <row r="195" spans="1:6" x14ac:dyDescent="0.3">
      <c r="A195" s="3" t="s">
        <v>27</v>
      </c>
      <c r="B195" s="2"/>
      <c r="C195" s="2"/>
      <c r="D195" s="2"/>
      <c r="E195" s="2"/>
      <c r="F195" s="2">
        <f t="shared" si="3"/>
        <v>0</v>
      </c>
    </row>
    <row r="196" spans="1:6" x14ac:dyDescent="0.3">
      <c r="A196" s="3" t="s">
        <v>86</v>
      </c>
      <c r="B196" s="2"/>
      <c r="C196" s="2"/>
      <c r="D196" s="2"/>
      <c r="E196" s="2"/>
      <c r="F196" s="2">
        <f t="shared" si="3"/>
        <v>0</v>
      </c>
    </row>
    <row r="197" spans="1:6" x14ac:dyDescent="0.3">
      <c r="A197" s="3" t="s">
        <v>156</v>
      </c>
      <c r="B197" s="2"/>
      <c r="C197" s="2"/>
      <c r="D197" s="2"/>
      <c r="E197" s="2"/>
      <c r="F197" s="2">
        <f t="shared" si="3"/>
        <v>0</v>
      </c>
    </row>
    <row r="198" spans="1:6" x14ac:dyDescent="0.3">
      <c r="A198" s="3" t="s">
        <v>203</v>
      </c>
      <c r="B198" s="2"/>
      <c r="C198" s="2"/>
      <c r="D198" s="2"/>
      <c r="E198" s="2"/>
      <c r="F198" s="2">
        <f t="shared" si="3"/>
        <v>0</v>
      </c>
    </row>
    <row r="199" spans="1:6" x14ac:dyDescent="0.3">
      <c r="A199" s="3" t="s">
        <v>178</v>
      </c>
      <c r="B199" s="2"/>
      <c r="C199" s="2"/>
      <c r="D199" s="2"/>
      <c r="E199" s="2"/>
      <c r="F199" s="2">
        <f t="shared" si="3"/>
        <v>0</v>
      </c>
    </row>
    <row r="200" spans="1:6" x14ac:dyDescent="0.3">
      <c r="A200" s="3" t="s">
        <v>129</v>
      </c>
      <c r="B200" s="2"/>
      <c r="C200" s="2"/>
      <c r="D200" s="2"/>
      <c r="E200" s="2"/>
      <c r="F200" s="2">
        <f t="shared" si="3"/>
        <v>0</v>
      </c>
    </row>
    <row r="201" spans="1:6" x14ac:dyDescent="0.3">
      <c r="A201" s="3" t="s">
        <v>151</v>
      </c>
      <c r="B201" s="2"/>
      <c r="C201" s="2"/>
      <c r="D201" s="2"/>
      <c r="E201" s="2"/>
      <c r="F201" s="2">
        <f t="shared" si="3"/>
        <v>0</v>
      </c>
    </row>
    <row r="202" spans="1:6" x14ac:dyDescent="0.3">
      <c r="A202" s="3" t="s">
        <v>72</v>
      </c>
      <c r="B202" s="2"/>
      <c r="C202" s="2"/>
      <c r="D202" s="2"/>
      <c r="E202" s="2"/>
      <c r="F202" s="2">
        <f t="shared" si="3"/>
        <v>0</v>
      </c>
    </row>
    <row r="203" spans="1:6" x14ac:dyDescent="0.3">
      <c r="A203" s="3" t="s">
        <v>155</v>
      </c>
      <c r="B203" s="2"/>
      <c r="C203" s="2"/>
      <c r="D203" s="2"/>
      <c r="E203" s="2"/>
      <c r="F203" s="2">
        <f t="shared" si="3"/>
        <v>0</v>
      </c>
    </row>
    <row r="204" spans="1:6" x14ac:dyDescent="0.3">
      <c r="A204" s="3" t="s">
        <v>146</v>
      </c>
      <c r="B204" s="2"/>
      <c r="C204" s="2"/>
      <c r="D204" s="2"/>
      <c r="E204" s="2"/>
      <c r="F204" s="2">
        <f t="shared" si="3"/>
        <v>0</v>
      </c>
    </row>
    <row r="205" spans="1:6" x14ac:dyDescent="0.3">
      <c r="A205" s="3" t="s">
        <v>104</v>
      </c>
      <c r="B205" s="2"/>
      <c r="C205" s="2"/>
      <c r="D205" s="2"/>
      <c r="E205" s="2"/>
      <c r="F205" s="2">
        <f t="shared" si="3"/>
        <v>0</v>
      </c>
    </row>
    <row r="206" spans="1:6" x14ac:dyDescent="0.3">
      <c r="A206" s="3" t="s">
        <v>111</v>
      </c>
      <c r="B206" s="2"/>
      <c r="C206" s="2"/>
      <c r="D206" s="2"/>
      <c r="E206" s="2"/>
      <c r="F206" s="2">
        <f t="shared" si="3"/>
        <v>0</v>
      </c>
    </row>
    <row r="207" spans="1:6" x14ac:dyDescent="0.3">
      <c r="A207" s="3" t="s">
        <v>88</v>
      </c>
      <c r="B207" s="2"/>
      <c r="C207" s="2"/>
      <c r="D207" s="2"/>
      <c r="E207" s="2"/>
      <c r="F207" s="2">
        <f t="shared" si="3"/>
        <v>0</v>
      </c>
    </row>
    <row r="208" spans="1:6" x14ac:dyDescent="0.3">
      <c r="A208" s="3" t="s">
        <v>137</v>
      </c>
      <c r="B208" s="2"/>
      <c r="C208" s="2"/>
      <c r="D208" s="2"/>
      <c r="E208" s="2"/>
      <c r="F208" s="2">
        <f t="shared" si="3"/>
        <v>0</v>
      </c>
    </row>
    <row r="209" spans="1:6" x14ac:dyDescent="0.3">
      <c r="A209" s="3" t="s">
        <v>58</v>
      </c>
      <c r="B209" s="2"/>
      <c r="C209" s="2"/>
      <c r="D209" s="2"/>
      <c r="E209" s="2"/>
      <c r="F209" s="2">
        <f t="shared" si="3"/>
        <v>0</v>
      </c>
    </row>
    <row r="210" spans="1:6" x14ac:dyDescent="0.3">
      <c r="A210" s="3" t="s">
        <v>229</v>
      </c>
      <c r="B210" s="2"/>
      <c r="C210" s="2"/>
      <c r="D210" s="2"/>
      <c r="E210" s="2"/>
      <c r="F210" s="2">
        <f t="shared" si="3"/>
        <v>0</v>
      </c>
    </row>
    <row r="211" spans="1:6" x14ac:dyDescent="0.3">
      <c r="A211" s="3" t="s">
        <v>160</v>
      </c>
      <c r="B211" s="2"/>
      <c r="C211" s="2"/>
      <c r="D211" s="2"/>
      <c r="E211" s="2"/>
      <c r="F211" s="2">
        <f t="shared" si="3"/>
        <v>0</v>
      </c>
    </row>
    <row r="212" spans="1:6" x14ac:dyDescent="0.3">
      <c r="A212" s="3" t="s">
        <v>134</v>
      </c>
      <c r="B212" s="2"/>
      <c r="C212" s="2"/>
      <c r="D212" s="2"/>
      <c r="E212" s="2"/>
      <c r="F212" s="2">
        <f t="shared" si="3"/>
        <v>0</v>
      </c>
    </row>
    <row r="213" spans="1:6" x14ac:dyDescent="0.3">
      <c r="A213" s="3" t="s">
        <v>38</v>
      </c>
      <c r="B213" s="2"/>
      <c r="C213" s="2"/>
      <c r="D213" s="2"/>
      <c r="E213" s="2"/>
      <c r="F213" s="2">
        <f t="shared" si="3"/>
        <v>0</v>
      </c>
    </row>
    <row r="214" spans="1:6" x14ac:dyDescent="0.3">
      <c r="A214" s="3" t="s">
        <v>122</v>
      </c>
      <c r="B214" s="2"/>
      <c r="C214" s="2"/>
      <c r="D214" s="2"/>
      <c r="E214" s="2"/>
      <c r="F214" s="2">
        <f t="shared" si="3"/>
        <v>0</v>
      </c>
    </row>
    <row r="215" spans="1:6" x14ac:dyDescent="0.3">
      <c r="A215" s="3" t="s">
        <v>237</v>
      </c>
      <c r="B215" s="2"/>
      <c r="C215" s="2"/>
      <c r="D215" s="2"/>
      <c r="E215" s="2"/>
      <c r="F215" s="2">
        <f t="shared" si="3"/>
        <v>0</v>
      </c>
    </row>
    <row r="216" spans="1:6" x14ac:dyDescent="0.3">
      <c r="A216" s="3" t="s">
        <v>147</v>
      </c>
      <c r="B216" s="2"/>
      <c r="C216" s="2"/>
      <c r="D216" s="2"/>
      <c r="E216" s="2"/>
      <c r="F216" s="2">
        <f t="shared" si="3"/>
        <v>0</v>
      </c>
    </row>
    <row r="217" spans="1:6" x14ac:dyDescent="0.3">
      <c r="A217" s="3" t="s">
        <v>121</v>
      </c>
      <c r="B217" s="2"/>
      <c r="C217" s="2"/>
      <c r="D217" s="2"/>
      <c r="E217" s="2"/>
      <c r="F217" s="2">
        <f t="shared" si="3"/>
        <v>0</v>
      </c>
    </row>
    <row r="218" spans="1:6" x14ac:dyDescent="0.3">
      <c r="A218" s="3" t="s">
        <v>140</v>
      </c>
      <c r="B218" s="2"/>
      <c r="C218" s="2"/>
      <c r="D218" s="2"/>
      <c r="E218" s="2"/>
      <c r="F218" s="2">
        <f t="shared" si="3"/>
        <v>0</v>
      </c>
    </row>
    <row r="219" spans="1:6" x14ac:dyDescent="0.3">
      <c r="A219" s="3" t="s">
        <v>131</v>
      </c>
      <c r="B219" s="2"/>
      <c r="C219" s="2"/>
      <c r="D219" s="2"/>
      <c r="E219" s="2"/>
      <c r="F219" s="2">
        <f t="shared" si="3"/>
        <v>0</v>
      </c>
    </row>
    <row r="220" spans="1:6" x14ac:dyDescent="0.3">
      <c r="A220" s="3" t="s">
        <v>28</v>
      </c>
      <c r="B220" s="2"/>
      <c r="C220" s="2"/>
      <c r="D220" s="2"/>
      <c r="E220" s="2"/>
      <c r="F220" s="2">
        <f t="shared" si="3"/>
        <v>0</v>
      </c>
    </row>
    <row r="221" spans="1:6" x14ac:dyDescent="0.3">
      <c r="A221" s="3" t="s">
        <v>143</v>
      </c>
      <c r="B221" s="2"/>
      <c r="C221" s="2"/>
      <c r="D221" s="2"/>
      <c r="E221" s="2"/>
      <c r="F221" s="2">
        <f t="shared" si="3"/>
        <v>0</v>
      </c>
    </row>
    <row r="222" spans="1:6" x14ac:dyDescent="0.3">
      <c r="A222" s="3" t="s">
        <v>44</v>
      </c>
      <c r="B222" s="2"/>
      <c r="C222" s="2"/>
      <c r="D222" s="2"/>
      <c r="E222" s="2"/>
      <c r="F222" s="2">
        <f t="shared" si="3"/>
        <v>0</v>
      </c>
    </row>
    <row r="223" spans="1:6" x14ac:dyDescent="0.3">
      <c r="A223" s="3" t="s">
        <v>246</v>
      </c>
      <c r="B223" s="2"/>
      <c r="C223" s="2"/>
      <c r="D223" s="2"/>
      <c r="E223" s="2"/>
      <c r="F223" s="2">
        <f t="shared" si="3"/>
        <v>0</v>
      </c>
    </row>
    <row r="224" spans="1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</sheetData>
  <sortState ref="A2:F223">
    <sortCondition descending="1" ref="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CSMHP_School Data_FY1617_201803</vt:lpstr>
      <vt:lpstr>Summary</vt:lpstr>
      <vt:lpstr>Summary 2</vt:lpstr>
      <vt:lpstr>'CSMHP_School Data_FY1617_201803'!Print_Titles</vt:lpstr>
      <vt:lpstr>Summary!Print_Titles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Jaka</dc:creator>
  <cp:lastModifiedBy>Charneta Scott</cp:lastModifiedBy>
  <cp:lastPrinted>2018-04-24T19:02:20Z</cp:lastPrinted>
  <dcterms:created xsi:type="dcterms:W3CDTF">2018-03-08T21:37:03Z</dcterms:created>
  <dcterms:modified xsi:type="dcterms:W3CDTF">2018-05-01T10:07:10Z</dcterms:modified>
</cp:coreProperties>
</file>